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20250919" sheetId="12" r:id="rId1"/>
  </sheets>
  <definedNames>
    <definedName name="_xlnm._FilterDatabase" localSheetId="0" hidden="1">'20250919'!$A$5:$P$248</definedName>
    <definedName name="_xlnm.Print_Titles" localSheetId="0">'20250919'!$1:$5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<sst xmlns="http://schemas.openxmlformats.org/spreadsheetml/2006/main" count="872" uniqueCount="834">
  <si>
    <t>2025～2026学年第一学期本科、高职、预科学生人数统计</t>
  </si>
  <si>
    <t>统计时间节点：2025年9月19日(周五)　　　　　含港澳台学生　　不含国际留学生</t>
  </si>
  <si>
    <t>年　　级</t>
  </si>
  <si>
    <t>总　计</t>
  </si>
  <si>
    <t>学　　院</t>
  </si>
  <si>
    <t>班　级</t>
  </si>
  <si>
    <t>人数</t>
  </si>
  <si>
    <t>班数</t>
  </si>
  <si>
    <t>机械与汽车工程学院</t>
  </si>
  <si>
    <t>0111251</t>
  </si>
  <si>
    <t>0111241</t>
  </si>
  <si>
    <t>0111231</t>
  </si>
  <si>
    <t>0111221</t>
  </si>
  <si>
    <t>0111211</t>
  </si>
  <si>
    <t>0111201</t>
  </si>
  <si>
    <t>0111252</t>
  </si>
  <si>
    <t>0111242</t>
  </si>
  <si>
    <t>0111232</t>
  </si>
  <si>
    <t>0111222</t>
  </si>
  <si>
    <t>0111212</t>
  </si>
  <si>
    <t>0111202</t>
  </si>
  <si>
    <t>0111253</t>
  </si>
  <si>
    <t>0111243</t>
  </si>
  <si>
    <t>0111233</t>
  </si>
  <si>
    <t>0111223</t>
  </si>
  <si>
    <t>0111213</t>
  </si>
  <si>
    <t>0111203</t>
  </si>
  <si>
    <t>0111254</t>
  </si>
  <si>
    <t>0111244</t>
  </si>
  <si>
    <t>0111234</t>
  </si>
  <si>
    <t>0111204</t>
  </si>
  <si>
    <t>0116201</t>
  </si>
  <si>
    <t>0116203</t>
  </si>
  <si>
    <t>0117251</t>
  </si>
  <si>
    <t>0117241</t>
  </si>
  <si>
    <t>0117231</t>
  </si>
  <si>
    <t>0117221</t>
  </si>
  <si>
    <t>0117211</t>
  </si>
  <si>
    <t>0117201</t>
  </si>
  <si>
    <t>0117252</t>
  </si>
  <si>
    <t>0117242</t>
  </si>
  <si>
    <t>0117232</t>
  </si>
  <si>
    <t>0117222</t>
  </si>
  <si>
    <t>0117212</t>
  </si>
  <si>
    <t>0117202</t>
  </si>
  <si>
    <t>0117253</t>
  </si>
  <si>
    <t>0117243</t>
  </si>
  <si>
    <t>0117233</t>
  </si>
  <si>
    <t>0117223</t>
  </si>
  <si>
    <t>0117213</t>
  </si>
  <si>
    <t>0118251</t>
  </si>
  <si>
    <t>0118241</t>
  </si>
  <si>
    <t>0118231</t>
  </si>
  <si>
    <t>0118221</t>
  </si>
  <si>
    <t>0118211</t>
  </si>
  <si>
    <t>0118201</t>
  </si>
  <si>
    <t>0118252</t>
  </si>
  <si>
    <t>0118242</t>
  </si>
  <si>
    <t>0118232</t>
  </si>
  <si>
    <t>0118222</t>
  </si>
  <si>
    <t>0118212</t>
  </si>
  <si>
    <t>0118202</t>
  </si>
  <si>
    <t>0118253</t>
  </si>
  <si>
    <t>0118203</t>
  </si>
  <si>
    <t>0119251</t>
  </si>
  <si>
    <t>0119241</t>
  </si>
  <si>
    <t>0119231</t>
  </si>
  <si>
    <t>0119221</t>
  </si>
  <si>
    <t>0119211</t>
  </si>
  <si>
    <t>0119252</t>
  </si>
  <si>
    <t>0119242</t>
  </si>
  <si>
    <t>0119232</t>
  </si>
  <si>
    <t>0119222</t>
  </si>
  <si>
    <t>0119212</t>
  </si>
  <si>
    <t>0119253</t>
  </si>
  <si>
    <t>0119243</t>
  </si>
  <si>
    <t>0119233</t>
  </si>
  <si>
    <t>0119223</t>
  </si>
  <si>
    <t>0119213</t>
  </si>
  <si>
    <t>0119254</t>
  </si>
  <si>
    <t>011A251</t>
  </si>
  <si>
    <t>011A252</t>
  </si>
  <si>
    <t>0615251</t>
  </si>
  <si>
    <t>0615241</t>
  </si>
  <si>
    <t>0615231</t>
  </si>
  <si>
    <t>0615221</t>
  </si>
  <si>
    <t>0615211</t>
  </si>
  <si>
    <t>0615201</t>
  </si>
  <si>
    <t>0615252</t>
  </si>
  <si>
    <t>0615242</t>
  </si>
  <si>
    <t>0615232</t>
  </si>
  <si>
    <t>0615222</t>
  </si>
  <si>
    <t>0615212</t>
  </si>
  <si>
    <t>0615202</t>
  </si>
  <si>
    <t>0615253</t>
  </si>
  <si>
    <t>0615243</t>
  </si>
  <si>
    <t>0615233</t>
  </si>
  <si>
    <t>0615223</t>
  </si>
  <si>
    <t>0615213</t>
  </si>
  <si>
    <t>0615204</t>
  </si>
  <si>
    <t>0615254</t>
  </si>
  <si>
    <t>0615244</t>
  </si>
  <si>
    <t>0615234</t>
  </si>
  <si>
    <t>0615224</t>
  </si>
  <si>
    <t>0615214</t>
  </si>
  <si>
    <t>0615255</t>
  </si>
  <si>
    <t>0615245</t>
  </si>
  <si>
    <t>0615235</t>
  </si>
  <si>
    <t>0615225</t>
  </si>
  <si>
    <t>0615215</t>
  </si>
  <si>
    <t>0615205</t>
  </si>
  <si>
    <t>0616251</t>
  </si>
  <si>
    <t>0616241</t>
  </si>
  <si>
    <t>0616231</t>
  </si>
  <si>
    <t>0616221</t>
  </si>
  <si>
    <t>0616211</t>
  </si>
  <si>
    <t>0616201</t>
  </si>
  <si>
    <t>0616242</t>
  </si>
  <si>
    <t>0616232</t>
  </si>
  <si>
    <t>0616222</t>
  </si>
  <si>
    <t>0616212</t>
  </si>
  <si>
    <t>0616202</t>
  </si>
  <si>
    <t>0616243</t>
  </si>
  <si>
    <t>0616233</t>
  </si>
  <si>
    <t>0616223</t>
  </si>
  <si>
    <t>0616213</t>
  </si>
  <si>
    <t>0616203</t>
  </si>
  <si>
    <t>本　科</t>
  </si>
  <si>
    <t>0616244</t>
  </si>
  <si>
    <t>0616234</t>
  </si>
  <si>
    <t>小　　计</t>
  </si>
  <si>
    <t>电子电气工程学院</t>
  </si>
  <si>
    <t>0211241</t>
  </si>
  <si>
    <t>0211231</t>
  </si>
  <si>
    <t>0211221</t>
  </si>
  <si>
    <t>0211211</t>
  </si>
  <si>
    <t>0211201</t>
  </si>
  <si>
    <t>0211242</t>
  </si>
  <si>
    <t>0211232</t>
  </si>
  <si>
    <t>0211222</t>
  </si>
  <si>
    <t>0211212</t>
  </si>
  <si>
    <t>0211202</t>
  </si>
  <si>
    <t>0211243</t>
  </si>
  <si>
    <t>0211233</t>
  </si>
  <si>
    <t>0211223</t>
  </si>
  <si>
    <t>0211213</t>
  </si>
  <si>
    <t>0211244</t>
  </si>
  <si>
    <t>0212241</t>
  </si>
  <si>
    <t>0212231</t>
  </si>
  <si>
    <t>0212221</t>
  </si>
  <si>
    <t>0212211</t>
  </si>
  <si>
    <t>0212242</t>
  </si>
  <si>
    <t>0212232</t>
  </si>
  <si>
    <t>0212222</t>
  </si>
  <si>
    <t>0212212</t>
  </si>
  <si>
    <t>0212202</t>
  </si>
  <si>
    <t>0212243</t>
  </si>
  <si>
    <t>0212233</t>
  </si>
  <si>
    <t>0212223</t>
  </si>
  <si>
    <t>0212213</t>
  </si>
  <si>
    <t>0212203</t>
  </si>
  <si>
    <t>0212244</t>
  </si>
  <si>
    <t>0212234</t>
  </si>
  <si>
    <t>0212224</t>
  </si>
  <si>
    <t>0212214</t>
  </si>
  <si>
    <t>0212204</t>
  </si>
  <si>
    <t>0212245</t>
  </si>
  <si>
    <t>0212205</t>
  </si>
  <si>
    <t>0213241</t>
  </si>
  <si>
    <t>0213231</t>
  </si>
  <si>
    <t>0213221</t>
  </si>
  <si>
    <t>0213211</t>
  </si>
  <si>
    <t>0213201</t>
  </si>
  <si>
    <t>0213242</t>
  </si>
  <si>
    <t>0213232</t>
  </si>
  <si>
    <t>0213222</t>
  </si>
  <si>
    <t>0213212</t>
  </si>
  <si>
    <t>0213243</t>
  </si>
  <si>
    <t>0213233</t>
  </si>
  <si>
    <t>0213223</t>
  </si>
  <si>
    <t>0213213</t>
  </si>
  <si>
    <t>0213203</t>
  </si>
  <si>
    <t>0213244</t>
  </si>
  <si>
    <t>0214251</t>
  </si>
  <si>
    <t>0214241</t>
  </si>
  <si>
    <t>0214231</t>
  </si>
  <si>
    <t>0214252</t>
  </si>
  <si>
    <t>0214242</t>
  </si>
  <si>
    <t>0214232</t>
  </si>
  <si>
    <t>0215221</t>
  </si>
  <si>
    <t>0215211</t>
  </si>
  <si>
    <t>0215201</t>
  </si>
  <si>
    <t>0215202</t>
  </si>
  <si>
    <t>0215203</t>
  </si>
  <si>
    <t>0217241</t>
  </si>
  <si>
    <t>0217231</t>
  </si>
  <si>
    <t>0217221</t>
  </si>
  <si>
    <t>0217211</t>
  </si>
  <si>
    <t>0217201</t>
  </si>
  <si>
    <t>0217242</t>
  </si>
  <si>
    <t>0218241</t>
  </si>
  <si>
    <t>0218231</t>
  </si>
  <si>
    <t>0218221</t>
  </si>
  <si>
    <t>0218211</t>
  </si>
  <si>
    <t>0218242</t>
  </si>
  <si>
    <t>0218232</t>
  </si>
  <si>
    <t>0218222</t>
  </si>
  <si>
    <t>0218212</t>
  </si>
  <si>
    <t>0281251</t>
  </si>
  <si>
    <t>0281252</t>
  </si>
  <si>
    <t>0281253</t>
  </si>
  <si>
    <t>0281254</t>
  </si>
  <si>
    <t>0281255</t>
  </si>
  <si>
    <t>0281256</t>
  </si>
  <si>
    <t>0281257</t>
  </si>
  <si>
    <t>0281258</t>
  </si>
  <si>
    <t>0281259</t>
  </si>
  <si>
    <t>028125A</t>
  </si>
  <si>
    <t>028125B</t>
  </si>
  <si>
    <t>028125C</t>
  </si>
  <si>
    <t>028125D</t>
  </si>
  <si>
    <t>028125E</t>
  </si>
  <si>
    <t>028125F</t>
  </si>
  <si>
    <t>管理学院</t>
  </si>
  <si>
    <t>0311241</t>
  </si>
  <si>
    <t>0311231</t>
  </si>
  <si>
    <t>0311221</t>
  </si>
  <si>
    <t>0311201</t>
  </si>
  <si>
    <t>0311242</t>
  </si>
  <si>
    <t>0311232</t>
  </si>
  <si>
    <t>0311222</t>
  </si>
  <si>
    <t>0312251</t>
  </si>
  <si>
    <t>0312241</t>
  </si>
  <si>
    <t>0312231</t>
  </si>
  <si>
    <t>0312221</t>
  </si>
  <si>
    <t>0312211</t>
  </si>
  <si>
    <t>0312252</t>
  </si>
  <si>
    <t>0312242</t>
  </si>
  <si>
    <t>0312232</t>
  </si>
  <si>
    <t>0312222</t>
  </si>
  <si>
    <t>0312212</t>
  </si>
  <si>
    <t>0313251</t>
  </si>
  <si>
    <t>0313241</t>
  </si>
  <si>
    <t>0313231</t>
  </si>
  <si>
    <t>0313221</t>
  </si>
  <si>
    <t>0313211</t>
  </si>
  <si>
    <t>0313201</t>
  </si>
  <si>
    <t>0313252</t>
  </si>
  <si>
    <t>0313242</t>
  </si>
  <si>
    <t>0313232</t>
  </si>
  <si>
    <t>0313222</t>
  </si>
  <si>
    <t>0313212</t>
  </si>
  <si>
    <t>0313202</t>
  </si>
  <si>
    <t>0314251</t>
  </si>
  <si>
    <t>0314241</t>
  </si>
  <si>
    <t>0314231</t>
  </si>
  <si>
    <t>0314221</t>
  </si>
  <si>
    <t>0314212</t>
  </si>
  <si>
    <t>0314201</t>
  </si>
  <si>
    <t>0314242</t>
  </si>
  <si>
    <t>0314232</t>
  </si>
  <si>
    <t>0314222</t>
  </si>
  <si>
    <t>0315251</t>
  </si>
  <si>
    <t>0315241</t>
  </si>
  <si>
    <t>0315231</t>
  </si>
  <si>
    <t>0315221</t>
  </si>
  <si>
    <t>0315211</t>
  </si>
  <si>
    <t>0315201</t>
  </si>
  <si>
    <t>0315252</t>
  </si>
  <si>
    <t>0315242</t>
  </si>
  <si>
    <t>0315232</t>
  </si>
  <si>
    <t>0315222</t>
  </si>
  <si>
    <t>0315212</t>
  </si>
  <si>
    <t>0316241</t>
  </si>
  <si>
    <t>0316231</t>
  </si>
  <si>
    <t>0316221</t>
  </si>
  <si>
    <t>0316211</t>
  </si>
  <si>
    <t>0316212</t>
  </si>
  <si>
    <t>0316202</t>
  </si>
  <si>
    <t>0316253</t>
  </si>
  <si>
    <t>0316243</t>
  </si>
  <si>
    <t>0316233</t>
  </si>
  <si>
    <t>0316223</t>
  </si>
  <si>
    <t>0316213</t>
  </si>
  <si>
    <t>0316203</t>
  </si>
  <si>
    <t>0317251</t>
  </si>
  <si>
    <t>0317241</t>
  </si>
  <si>
    <t>0317231</t>
  </si>
  <si>
    <t>0317221</t>
  </si>
  <si>
    <t>0317201</t>
  </si>
  <si>
    <t>0317252</t>
  </si>
  <si>
    <t>0317242</t>
  </si>
  <si>
    <t>0317232</t>
  </si>
  <si>
    <t>0317222</t>
  </si>
  <si>
    <t>0317212</t>
  </si>
  <si>
    <t>0317202</t>
  </si>
  <si>
    <t>0318241</t>
  </si>
  <si>
    <t>0318231</t>
  </si>
  <si>
    <t>0318221</t>
  </si>
  <si>
    <t>0318211</t>
  </si>
  <si>
    <t>0318201</t>
  </si>
  <si>
    <t>0319241</t>
  </si>
  <si>
    <t>0319231</t>
  </si>
  <si>
    <t>0319221</t>
  </si>
  <si>
    <t>0319211</t>
  </si>
  <si>
    <t>0319252</t>
  </si>
  <si>
    <t>0319242</t>
  </si>
  <si>
    <t>0319232</t>
  </si>
  <si>
    <t>0319222</t>
  </si>
  <si>
    <t>0319212</t>
  </si>
  <si>
    <t>0319202</t>
  </si>
  <si>
    <t>031A251</t>
  </si>
  <si>
    <t>031A241</t>
  </si>
  <si>
    <t>031A231</t>
  </si>
  <si>
    <t>031A221</t>
  </si>
  <si>
    <t>031A211</t>
  </si>
  <si>
    <t>031B251</t>
  </si>
  <si>
    <t>031B241</t>
  </si>
  <si>
    <t>031B231</t>
  </si>
  <si>
    <t>031B221</t>
  </si>
  <si>
    <t>031B211</t>
  </si>
  <si>
    <t>031B242</t>
  </si>
  <si>
    <t>031B232</t>
  </si>
  <si>
    <t>031B222</t>
  </si>
  <si>
    <t>031B212</t>
  </si>
  <si>
    <t>031C241</t>
  </si>
  <si>
    <t>031C231</t>
  </si>
  <si>
    <t>031C221</t>
  </si>
  <si>
    <t>031C211</t>
  </si>
  <si>
    <t>031D241</t>
  </si>
  <si>
    <t>031D231</t>
  </si>
  <si>
    <t>031D221</t>
  </si>
  <si>
    <t>031D211</t>
  </si>
  <si>
    <t>031D201</t>
  </si>
  <si>
    <t>031F251</t>
  </si>
  <si>
    <t>031F241</t>
  </si>
  <si>
    <t>031F231</t>
  </si>
  <si>
    <t>031F221</t>
  </si>
  <si>
    <t>031F211</t>
  </si>
  <si>
    <t>031F201</t>
  </si>
  <si>
    <t>0354231</t>
  </si>
  <si>
    <t>0354221</t>
  </si>
  <si>
    <t>0354211</t>
  </si>
  <si>
    <t>0381251</t>
  </si>
  <si>
    <t>0381252</t>
  </si>
  <si>
    <t>0381253</t>
  </si>
  <si>
    <t>0381254</t>
  </si>
  <si>
    <t>0382251</t>
  </si>
  <si>
    <t>0382252</t>
  </si>
  <si>
    <t>预　科</t>
  </si>
  <si>
    <t>0363251</t>
  </si>
  <si>
    <t>0363241</t>
  </si>
  <si>
    <t>化学化工学院</t>
  </si>
  <si>
    <t>0411251</t>
  </si>
  <si>
    <t>0411241</t>
  </si>
  <si>
    <t>0411231</t>
  </si>
  <si>
    <t>0411221</t>
  </si>
  <si>
    <t>0411211</t>
  </si>
  <si>
    <t>0411201</t>
  </si>
  <si>
    <t>0411252</t>
  </si>
  <si>
    <t>0411242</t>
  </si>
  <si>
    <t>0411232</t>
  </si>
  <si>
    <t>0411222</t>
  </si>
  <si>
    <t>0411212</t>
  </si>
  <si>
    <t>0412251</t>
  </si>
  <si>
    <t>0412241</t>
  </si>
  <si>
    <t>0412231</t>
  </si>
  <si>
    <t>0412221</t>
  </si>
  <si>
    <t>0412211</t>
  </si>
  <si>
    <t>0412201</t>
  </si>
  <si>
    <t>0412252</t>
  </si>
  <si>
    <t>0412242</t>
  </si>
  <si>
    <t>0412232</t>
  </si>
  <si>
    <t>0412222</t>
  </si>
  <si>
    <t>0412212</t>
  </si>
  <si>
    <t>0412202</t>
  </si>
  <si>
    <t>0414251</t>
  </si>
  <si>
    <t>0414241</t>
  </si>
  <si>
    <t>0414231</t>
  </si>
  <si>
    <t>0414221</t>
  </si>
  <si>
    <t>0414211</t>
  </si>
  <si>
    <t>0414201</t>
  </si>
  <si>
    <t>0414252</t>
  </si>
  <si>
    <t>0414242</t>
  </si>
  <si>
    <t>0414232</t>
  </si>
  <si>
    <t>0414222</t>
  </si>
  <si>
    <t>0414212</t>
  </si>
  <si>
    <t>0414202</t>
  </si>
  <si>
    <t>0414253</t>
  </si>
  <si>
    <t>0415251</t>
  </si>
  <si>
    <t>0415241</t>
  </si>
  <si>
    <t>0415231</t>
  </si>
  <si>
    <t>0415221</t>
  </si>
  <si>
    <t>0415211</t>
  </si>
  <si>
    <t>0415252</t>
  </si>
  <si>
    <t>0415242</t>
  </si>
  <si>
    <t>0415232</t>
  </si>
  <si>
    <t>0415222</t>
  </si>
  <si>
    <t>0415212</t>
  </si>
  <si>
    <t>0415202</t>
  </si>
  <si>
    <t>0416251</t>
  </si>
  <si>
    <t>0416241</t>
  </si>
  <si>
    <t>0416231</t>
  </si>
  <si>
    <t>0416221</t>
  </si>
  <si>
    <t>0416211</t>
  </si>
  <si>
    <t>0416252</t>
  </si>
  <si>
    <t>0416242</t>
  </si>
  <si>
    <t>0417251</t>
  </si>
  <si>
    <t>0417241</t>
  </si>
  <si>
    <t>0417231</t>
  </si>
  <si>
    <t>0417221</t>
  </si>
  <si>
    <t>0417211</t>
  </si>
  <si>
    <t>材料科学与工程学院</t>
  </si>
  <si>
    <t>0511251</t>
  </si>
  <si>
    <t>0511241</t>
  </si>
  <si>
    <t>0511231</t>
  </si>
  <si>
    <t>0511221</t>
  </si>
  <si>
    <t>0511211</t>
  </si>
  <si>
    <t>0511252</t>
  </si>
  <si>
    <t>0511242</t>
  </si>
  <si>
    <t>0511232</t>
  </si>
  <si>
    <t>0511222</t>
  </si>
  <si>
    <t>0511212</t>
  </si>
  <si>
    <t>0511202</t>
  </si>
  <si>
    <t>0511253</t>
  </si>
  <si>
    <t>0511243</t>
  </si>
  <si>
    <t>0511233</t>
  </si>
  <si>
    <t>0511223</t>
  </si>
  <si>
    <t>0511213</t>
  </si>
  <si>
    <t>0511203</t>
  </si>
  <si>
    <t>0511254</t>
  </si>
  <si>
    <t>0511244</t>
  </si>
  <si>
    <t>0511234</t>
  </si>
  <si>
    <t>0515251</t>
  </si>
  <si>
    <t>0515241</t>
  </si>
  <si>
    <t>0515231</t>
  </si>
  <si>
    <t>0515221</t>
  </si>
  <si>
    <t>0515252</t>
  </si>
  <si>
    <t>0515242</t>
  </si>
  <si>
    <t>0515232</t>
  </si>
  <si>
    <t>0515222</t>
  </si>
  <si>
    <t>0515212</t>
  </si>
  <si>
    <t>0515253</t>
  </si>
  <si>
    <t>0515243</t>
  </si>
  <si>
    <t>0515254</t>
  </si>
  <si>
    <t>0516241</t>
  </si>
  <si>
    <t>0516231</t>
  </si>
  <si>
    <t>0516221</t>
  </si>
  <si>
    <t>0516211</t>
  </si>
  <si>
    <t>0516201</t>
  </si>
  <si>
    <t>0516242</t>
  </si>
  <si>
    <t>0516232</t>
  </si>
  <si>
    <t>0516222</t>
  </si>
  <si>
    <t>0516212</t>
  </si>
  <si>
    <t>0517241</t>
  </si>
  <si>
    <t>0517231</t>
  </si>
  <si>
    <t>0517221</t>
  </si>
  <si>
    <t>0517211</t>
  </si>
  <si>
    <t>0517201</t>
  </si>
  <si>
    <t>0517242</t>
  </si>
  <si>
    <t>0517232</t>
  </si>
  <si>
    <t>0517222</t>
  </si>
  <si>
    <t>0581251</t>
  </si>
  <si>
    <t>0581252</t>
  </si>
  <si>
    <t>0581253</t>
  </si>
  <si>
    <t>0581254</t>
  </si>
  <si>
    <t>0581255</t>
  </si>
  <si>
    <t>艺术设计学院</t>
  </si>
  <si>
    <t>0711251</t>
  </si>
  <si>
    <t>0711241</t>
  </si>
  <si>
    <t>0711231</t>
  </si>
  <si>
    <t>0711221</t>
  </si>
  <si>
    <t>0711232</t>
  </si>
  <si>
    <t>0711222</t>
  </si>
  <si>
    <t>0713241</t>
  </si>
  <si>
    <t>0713231</t>
  </si>
  <si>
    <t>0713221</t>
  </si>
  <si>
    <t>0713211</t>
  </si>
  <si>
    <t>0713232</t>
  </si>
  <si>
    <t>0713222</t>
  </si>
  <si>
    <t>0713212</t>
  </si>
  <si>
    <t>0715241</t>
  </si>
  <si>
    <t>0715231</t>
  </si>
  <si>
    <t>0715221</t>
  </si>
  <si>
    <t>0715242</t>
  </si>
  <si>
    <t>0716241</t>
  </si>
  <si>
    <t>0716231</t>
  </si>
  <si>
    <t>0716221</t>
  </si>
  <si>
    <t>0716201</t>
  </si>
  <si>
    <t>0717251</t>
  </si>
  <si>
    <t>0717241</t>
  </si>
  <si>
    <t>0717231</t>
  </si>
  <si>
    <t>0717221</t>
  </si>
  <si>
    <t>0717211</t>
  </si>
  <si>
    <t>0717252</t>
  </si>
  <si>
    <t>0717242</t>
  </si>
  <si>
    <t>0717232</t>
  </si>
  <si>
    <t>0717222</t>
  </si>
  <si>
    <t>0717212</t>
  </si>
  <si>
    <t>0717253</t>
  </si>
  <si>
    <t>0717243</t>
  </si>
  <si>
    <t>0717233</t>
  </si>
  <si>
    <t>0717223</t>
  </si>
  <si>
    <t>0718241</t>
  </si>
  <si>
    <t>0718231</t>
  </si>
  <si>
    <t>0718221</t>
  </si>
  <si>
    <t>0718242</t>
  </si>
  <si>
    <t>0718232</t>
  </si>
  <si>
    <t>0718222</t>
  </si>
  <si>
    <t>071B241</t>
  </si>
  <si>
    <t>071B231</t>
  </si>
  <si>
    <t>071B221</t>
  </si>
  <si>
    <t>071B211</t>
  </si>
  <si>
    <t>0731241</t>
  </si>
  <si>
    <t>0731231</t>
  </si>
  <si>
    <t>0731221</t>
  </si>
  <si>
    <t>0731211</t>
  </si>
  <si>
    <t>0731242</t>
  </si>
  <si>
    <t>0731232</t>
  </si>
  <si>
    <t>0781251</t>
  </si>
  <si>
    <t>0781252</t>
  </si>
  <si>
    <t>0781253</t>
  </si>
  <si>
    <t>0781254</t>
  </si>
  <si>
    <t>0781255</t>
  </si>
  <si>
    <t>0781256</t>
  </si>
  <si>
    <t>航空运输学院
飞行学院</t>
  </si>
  <si>
    <t>0811221</t>
  </si>
  <si>
    <t>0811211</t>
  </si>
  <si>
    <t>0811201</t>
  </si>
  <si>
    <t>0814251</t>
  </si>
  <si>
    <t>0814241</t>
  </si>
  <si>
    <t>0814231</t>
  </si>
  <si>
    <t>0814221</t>
  </si>
  <si>
    <t>0814211</t>
  </si>
  <si>
    <t>0814201</t>
  </si>
  <si>
    <t>0814222</t>
  </si>
  <si>
    <t>0814212</t>
  </si>
  <si>
    <t>0814202</t>
  </si>
  <si>
    <t>0814203</t>
  </si>
  <si>
    <t>0814204</t>
  </si>
  <si>
    <t>0814205</t>
  </si>
  <si>
    <t>0815251</t>
  </si>
  <si>
    <t>0815241</t>
  </si>
  <si>
    <t>0815231</t>
  </si>
  <si>
    <t>0815221</t>
  </si>
  <si>
    <t>0815211</t>
  </si>
  <si>
    <t>0815201</t>
  </si>
  <si>
    <t>0815252</t>
  </si>
  <si>
    <t>0815242</t>
  </si>
  <si>
    <t>0815232</t>
  </si>
  <si>
    <t>0815222</t>
  </si>
  <si>
    <t>0815212</t>
  </si>
  <si>
    <t>0818251</t>
  </si>
  <si>
    <t>0818241</t>
  </si>
  <si>
    <t>0818231</t>
  </si>
  <si>
    <t>0818221</t>
  </si>
  <si>
    <t>0818211</t>
  </si>
  <si>
    <t>0818201</t>
  </si>
  <si>
    <t>0818242</t>
  </si>
  <si>
    <t>0818232</t>
  </si>
  <si>
    <t>0818222</t>
  </si>
  <si>
    <t>0818212</t>
  </si>
  <si>
    <t>0819251</t>
  </si>
  <si>
    <t>0819241</t>
  </si>
  <si>
    <t>0819231</t>
  </si>
  <si>
    <t>0819221</t>
  </si>
  <si>
    <t>0819211</t>
  </si>
  <si>
    <t>0819201</t>
  </si>
  <si>
    <t>0819252</t>
  </si>
  <si>
    <t>0819242</t>
  </si>
  <si>
    <t>0819232</t>
  </si>
  <si>
    <t>0819222</t>
  </si>
  <si>
    <t>0819212</t>
  </si>
  <si>
    <t>0819202</t>
  </si>
  <si>
    <t>0819253</t>
  </si>
  <si>
    <t>0819243</t>
  </si>
  <si>
    <t>0819233</t>
  </si>
  <si>
    <t>0819223</t>
  </si>
  <si>
    <t>0819213</t>
  </si>
  <si>
    <t>0819203</t>
  </si>
  <si>
    <t>0819254</t>
  </si>
  <si>
    <t>0819244</t>
  </si>
  <si>
    <t>0819234</t>
  </si>
  <si>
    <t>0819224</t>
  </si>
  <si>
    <t>0819214</t>
  </si>
  <si>
    <t>0819204</t>
  </si>
  <si>
    <t>0819255</t>
  </si>
  <si>
    <t>0819245</t>
  </si>
  <si>
    <t>0819235</t>
  </si>
  <si>
    <t>0819215</t>
  </si>
  <si>
    <t>0819256</t>
  </si>
  <si>
    <t>0819246</t>
  </si>
  <si>
    <t>0819257</t>
  </si>
  <si>
    <t>081A251</t>
  </si>
  <si>
    <t>081A241</t>
  </si>
  <si>
    <t>081A231</t>
  </si>
  <si>
    <t>081A221</t>
  </si>
  <si>
    <t>081A242</t>
  </si>
  <si>
    <t>081A232</t>
  </si>
  <si>
    <t>081A222</t>
  </si>
  <si>
    <t>专　科</t>
  </si>
  <si>
    <t>0842231</t>
  </si>
  <si>
    <t>纺织服装学院</t>
  </si>
  <si>
    <t>0911251</t>
  </si>
  <si>
    <t>0911241</t>
  </si>
  <si>
    <t>0911231</t>
  </si>
  <si>
    <t>0911221</t>
  </si>
  <si>
    <t>0911211</t>
  </si>
  <si>
    <t>0911202</t>
  </si>
  <si>
    <t>0911252</t>
  </si>
  <si>
    <t>0911242</t>
  </si>
  <si>
    <t>0911232</t>
  </si>
  <si>
    <t>0911222</t>
  </si>
  <si>
    <t>0911212</t>
  </si>
  <si>
    <t>0911204</t>
  </si>
  <si>
    <t>0911253</t>
  </si>
  <si>
    <t>0911243</t>
  </si>
  <si>
    <t>0911233</t>
  </si>
  <si>
    <t>0911223</t>
  </si>
  <si>
    <t>0911213</t>
  </si>
  <si>
    <t>0911205</t>
  </si>
  <si>
    <t>0911254</t>
  </si>
  <si>
    <t>0911244</t>
  </si>
  <si>
    <t>0911234</t>
  </si>
  <si>
    <t>0911224</t>
  </si>
  <si>
    <t>0911214</t>
  </si>
  <si>
    <t>0911245</t>
  </si>
  <si>
    <t>0911235</t>
  </si>
  <si>
    <t>0911225</t>
  </si>
  <si>
    <t>0911215</t>
  </si>
  <si>
    <t>0912251</t>
  </si>
  <si>
    <t>0912241</t>
  </si>
  <si>
    <t>0912231</t>
  </si>
  <si>
    <t>0912221</t>
  </si>
  <si>
    <t>0912211</t>
  </si>
  <si>
    <t>0912252</t>
  </si>
  <si>
    <t>0912242</t>
  </si>
  <si>
    <t>0912232</t>
  </si>
  <si>
    <t>0912222</t>
  </si>
  <si>
    <t>0912212</t>
  </si>
  <si>
    <t>0912253</t>
  </si>
  <si>
    <t>0912243</t>
  </si>
  <si>
    <t>0912233</t>
  </si>
  <si>
    <t>0912223</t>
  </si>
  <si>
    <t>0912213</t>
  </si>
  <si>
    <t>0912244</t>
  </si>
  <si>
    <t>0912234</t>
  </si>
  <si>
    <t>0912224</t>
  </si>
  <si>
    <t>0912214</t>
  </si>
  <si>
    <t>0912204</t>
  </si>
  <si>
    <t>0912235</t>
  </si>
  <si>
    <t>0913251</t>
  </si>
  <si>
    <t>0913241</t>
  </si>
  <si>
    <t>0913231</t>
  </si>
  <si>
    <t>0913221</t>
  </si>
  <si>
    <t>0913211</t>
  </si>
  <si>
    <t>0913252</t>
  </si>
  <si>
    <t>0913242</t>
  </si>
  <si>
    <t>0913232</t>
  </si>
  <si>
    <t>0913222</t>
  </si>
  <si>
    <t>0913212</t>
  </si>
  <si>
    <t>0913202</t>
  </si>
  <si>
    <t>0913253</t>
  </si>
  <si>
    <t>0913243</t>
  </si>
  <si>
    <t>0913233</t>
  </si>
  <si>
    <t>0913223</t>
  </si>
  <si>
    <t>0913213</t>
  </si>
  <si>
    <t>0917251</t>
  </si>
  <si>
    <t>0917241</t>
  </si>
  <si>
    <t>0917231</t>
  </si>
  <si>
    <t>0917221</t>
  </si>
  <si>
    <t>0917201</t>
  </si>
  <si>
    <t>0917252</t>
  </si>
  <si>
    <t>0917242</t>
  </si>
  <si>
    <t>0917232</t>
  </si>
  <si>
    <t>0917222</t>
  </si>
  <si>
    <t>0918251</t>
  </si>
  <si>
    <t>0918241</t>
  </si>
  <si>
    <t>0918231</t>
  </si>
  <si>
    <t>0918252</t>
  </si>
  <si>
    <t>0918242</t>
  </si>
  <si>
    <t>0918232</t>
  </si>
  <si>
    <t>0922201</t>
  </si>
  <si>
    <t>城市轨道交通学院</t>
  </si>
  <si>
    <t>1011251</t>
  </si>
  <si>
    <t>1011241</t>
  </si>
  <si>
    <t>1011231</t>
  </si>
  <si>
    <t>1011221</t>
  </si>
  <si>
    <t>1011211</t>
  </si>
  <si>
    <t>1011201</t>
  </si>
  <si>
    <t>1011252</t>
  </si>
  <si>
    <t>1011242</t>
  </si>
  <si>
    <t>1011232</t>
  </si>
  <si>
    <t>1011222</t>
  </si>
  <si>
    <t>1011212</t>
  </si>
  <si>
    <t>1011202</t>
  </si>
  <si>
    <t>1011253</t>
  </si>
  <si>
    <t>1011243</t>
  </si>
  <si>
    <t>1011233</t>
  </si>
  <si>
    <t>1011223</t>
  </si>
  <si>
    <t>1011213</t>
  </si>
  <si>
    <t>1011203</t>
  </si>
  <si>
    <t>1011254</t>
  </si>
  <si>
    <t>1011244</t>
  </si>
  <si>
    <t>1011234</t>
  </si>
  <si>
    <t>1012251</t>
  </si>
  <si>
    <t>1012241</t>
  </si>
  <si>
    <t>1012231</t>
  </si>
  <si>
    <t>1012221</t>
  </si>
  <si>
    <t>1012211</t>
  </si>
  <si>
    <t>1012201</t>
  </si>
  <si>
    <t>1012252</t>
  </si>
  <si>
    <t>1012242</t>
  </si>
  <si>
    <t>1012232</t>
  </si>
  <si>
    <t>1012222</t>
  </si>
  <si>
    <t>1012212</t>
  </si>
  <si>
    <t>1012253</t>
  </si>
  <si>
    <t>1012243</t>
  </si>
  <si>
    <t>1012233</t>
  </si>
  <si>
    <t>1012254</t>
  </si>
  <si>
    <t>1013251</t>
  </si>
  <si>
    <t>1013241</t>
  </si>
  <si>
    <t>1013231</t>
  </si>
  <si>
    <t>1013221</t>
  </si>
  <si>
    <t>1013211</t>
  </si>
  <si>
    <t>1013252</t>
  </si>
  <si>
    <t>1013242</t>
  </si>
  <si>
    <t>1013232</t>
  </si>
  <si>
    <t>1013222</t>
  </si>
  <si>
    <t>1013212</t>
  </si>
  <si>
    <t>1013202</t>
  </si>
  <si>
    <t>1013253</t>
  </si>
  <si>
    <t>1013243</t>
  </si>
  <si>
    <t>1013233</t>
  </si>
  <si>
    <t>1013223</t>
  </si>
  <si>
    <t>1013213</t>
  </si>
  <si>
    <t>1014251</t>
  </si>
  <si>
    <t>1014241</t>
  </si>
  <si>
    <t>1014231</t>
  </si>
  <si>
    <t>1014221</t>
  </si>
  <si>
    <t>1014211</t>
  </si>
  <si>
    <t>1014252</t>
  </si>
  <si>
    <t>1014242</t>
  </si>
  <si>
    <t>1014232</t>
  </si>
  <si>
    <t>1014222</t>
  </si>
  <si>
    <t>1014212</t>
  </si>
  <si>
    <t>国际创意设计学院</t>
  </si>
  <si>
    <t>4321251</t>
  </si>
  <si>
    <t>4321241</t>
  </si>
  <si>
    <t>4321231</t>
  </si>
  <si>
    <t>1121221</t>
  </si>
  <si>
    <t>1121211</t>
  </si>
  <si>
    <t>4321252</t>
  </si>
  <si>
    <t>4321242</t>
  </si>
  <si>
    <t>4321232</t>
  </si>
  <si>
    <t>1121222</t>
  </si>
  <si>
    <t>4322251</t>
  </si>
  <si>
    <t>4322241</t>
  </si>
  <si>
    <t>4322231</t>
  </si>
  <si>
    <t>4323251</t>
  </si>
  <si>
    <t>4323241</t>
  </si>
  <si>
    <t>4323231</t>
  </si>
  <si>
    <t>高等职业技术学院</t>
  </si>
  <si>
    <t>1644251</t>
  </si>
  <si>
    <t>1644241</t>
  </si>
  <si>
    <t>1642231</t>
  </si>
  <si>
    <t>1642221</t>
  </si>
  <si>
    <t>1644231</t>
  </si>
  <si>
    <t>1646251</t>
  </si>
  <si>
    <t>1646241</t>
  </si>
  <si>
    <t>1646231</t>
  </si>
  <si>
    <t>1645221</t>
  </si>
  <si>
    <t>1646242</t>
  </si>
  <si>
    <t>1645222</t>
  </si>
  <si>
    <t>1649251</t>
  </si>
  <si>
    <t>1649241</t>
  </si>
  <si>
    <t>1649231</t>
  </si>
  <si>
    <t>1649252</t>
  </si>
  <si>
    <t>1649242</t>
  </si>
  <si>
    <t>1649232</t>
  </si>
  <si>
    <t>164A251</t>
  </si>
  <si>
    <t>164A241</t>
  </si>
  <si>
    <t>164A231</t>
  </si>
  <si>
    <t>164E251</t>
  </si>
  <si>
    <t>164E231</t>
  </si>
  <si>
    <t>164G251</t>
  </si>
  <si>
    <t>164G241</t>
  </si>
  <si>
    <t>164G231</t>
  </si>
  <si>
    <t>164G221</t>
  </si>
  <si>
    <t>164H241</t>
  </si>
  <si>
    <t>164H231</t>
  </si>
  <si>
    <t>164S251</t>
  </si>
  <si>
    <t>164S241</t>
  </si>
  <si>
    <t>164S231</t>
  </si>
  <si>
    <t>164S221</t>
  </si>
  <si>
    <t>164S252</t>
  </si>
  <si>
    <t>164S242</t>
  </si>
  <si>
    <t>164S232</t>
  </si>
  <si>
    <t>1681251</t>
  </si>
  <si>
    <t>1681252</t>
  </si>
  <si>
    <t>1681253</t>
  </si>
  <si>
    <t>1682251</t>
  </si>
  <si>
    <t>1682252</t>
  </si>
  <si>
    <t>1682253</t>
  </si>
  <si>
    <t>外国语学院</t>
  </si>
  <si>
    <t>1811251</t>
  </si>
  <si>
    <t>1811241</t>
  </si>
  <si>
    <t>1811231</t>
  </si>
  <si>
    <t>1811221</t>
  </si>
  <si>
    <t>1811242</t>
  </si>
  <si>
    <t>1811232</t>
  </si>
  <si>
    <t>1811222</t>
  </si>
  <si>
    <t>数理与统计学院</t>
  </si>
  <si>
    <t>2111251</t>
  </si>
  <si>
    <t>2111241</t>
  </si>
  <si>
    <t>2111231</t>
  </si>
  <si>
    <t>2111221</t>
  </si>
  <si>
    <t>2111211</t>
  </si>
  <si>
    <t>2111201</t>
  </si>
  <si>
    <t>2111252</t>
  </si>
  <si>
    <t>2111242</t>
  </si>
  <si>
    <t>2111232</t>
  </si>
  <si>
    <t>2111222</t>
  </si>
  <si>
    <t>2112251</t>
  </si>
  <si>
    <t>2112241</t>
  </si>
  <si>
    <t>2112231</t>
  </si>
  <si>
    <t>2112221</t>
  </si>
  <si>
    <t>2112211</t>
  </si>
  <si>
    <t>2112252</t>
  </si>
  <si>
    <t>2112242</t>
  </si>
  <si>
    <t>本　　科</t>
  </si>
  <si>
    <t>高　　职</t>
  </si>
  <si>
    <t>预　　科</t>
  </si>
  <si>
    <t>总　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</si>
</sst>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华文中宋"/>
      <charset val="134"/>
    </font>
    <font>
      <b/>
      <sz val="10.5"/>
      <color rgb="FFFF0000"/>
      <name val="楷体"/>
      <charset val="134"/>
    </font>
    <font>
      <b/>
      <sz val="9"/>
      <color theme="1"/>
      <name val="华文中宋"/>
      <charset val="134"/>
    </font>
    <font>
      <b/>
      <sz val="9"/>
      <color theme="1"/>
      <name val="华文宋体"/>
      <charset val="134"/>
    </font>
    <font>
      <sz val="9"/>
      <color theme="1"/>
      <name val="宋体"/>
      <charset val="134"/>
      <scheme val="minor"/>
    </font>
    <font>
      <sz val="9"/>
      <color rgb="FF0000FF"/>
      <name val="宋体"/>
      <charset val="134"/>
      <scheme val="minor"/>
    </font>
    <font>
      <b/>
      <sz val="9"/>
      <color rgb="FF0000FF"/>
      <name val="华文中宋"/>
      <charset val="134"/>
    </font>
    <font>
      <sz val="9"/>
      <color rgb="FFC00000"/>
      <name val="宋体"/>
      <charset val="134"/>
      <scheme val="minor"/>
    </font>
    <font>
      <b/>
      <sz val="9"/>
      <color rgb="FFC00000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shrinkToFit="1"/>
    </xf>
    <xf numFmtId="0" fontId="7" fillId="4" borderId="4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248"/>
  <sheetViews>
    <sheetView tabSelected="1" view="pageBreakPreview" zoomScaleNormal="100" workbookViewId="0">
      <pane xSplit="1" ySplit="5" topLeftCell="B95" activePane="bottomRight" state="frozen"/>
      <selection/>
      <selection pane="topRight"/>
      <selection pane="bottomLeft"/>
      <selection pane="bottomRight" activeCell="A1" sqref="A1:O1"/>
    </sheetView>
  </sheetViews>
  <sheetFormatPr defaultColWidth="0" defaultRowHeight="13.5" zeroHeight="1"/>
  <cols>
    <col min="1" max="1" width="16.75" customWidth="1"/>
    <col min="2" max="2" width="6.75" customWidth="1"/>
    <col min="3" max="3" width="5.5" customWidth="1"/>
    <col min="4" max="4" width="6.75" customWidth="1"/>
    <col min="5" max="5" width="5.5" customWidth="1"/>
    <col min="6" max="6" width="6.75" customWidth="1"/>
    <col min="7" max="7" width="5.5" customWidth="1"/>
    <col min="8" max="8" width="6.75" customWidth="1"/>
    <col min="9" max="9" width="5.5" customWidth="1"/>
    <col min="10" max="10" width="6.75" customWidth="1"/>
    <col min="11" max="11" width="4.75" customWidth="1"/>
    <col min="12" max="12" width="6.75" customWidth="1"/>
    <col min="13" max="14" width="4.75" customWidth="1"/>
    <col min="15" max="15" width="6.5" customWidth="1"/>
    <col min="16" max="16384" width="9" hidden="1"/>
  </cols>
  <sheetData>
    <row r="1" ht="20.2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>
      <c r="A4" s="4" t="s">
        <v>2</v>
      </c>
      <c r="B4" s="5">
        <v>2025</v>
      </c>
      <c r="C4" s="5"/>
      <c r="D4" s="5">
        <v>2024</v>
      </c>
      <c r="E4" s="5"/>
      <c r="F4" s="5">
        <v>2023</v>
      </c>
      <c r="G4" s="5"/>
      <c r="H4" s="5">
        <v>2022</v>
      </c>
      <c r="I4" s="5"/>
      <c r="J4" s="5">
        <v>2021</v>
      </c>
      <c r="K4" s="5"/>
      <c r="L4" s="5">
        <v>2020</v>
      </c>
      <c r="M4" s="5"/>
      <c r="N4" s="5" t="s">
        <v>3</v>
      </c>
      <c r="O4" s="10"/>
    </row>
    <row r="5" spans="1:15">
      <c r="A5" s="4" t="s">
        <v>4</v>
      </c>
      <c r="B5" s="6" t="s">
        <v>5</v>
      </c>
      <c r="C5" s="6" t="s">
        <v>6</v>
      </c>
      <c r="D5" s="6" t="s">
        <v>5</v>
      </c>
      <c r="E5" s="6" t="s">
        <v>6</v>
      </c>
      <c r="F5" s="6" t="s">
        <v>5</v>
      </c>
      <c r="G5" s="6" t="s">
        <v>6</v>
      </c>
      <c r="H5" s="6" t="s">
        <v>5</v>
      </c>
      <c r="I5" s="6" t="s">
        <v>6</v>
      </c>
      <c r="J5" s="6" t="s">
        <v>5</v>
      </c>
      <c r="K5" s="6" t="s">
        <v>6</v>
      </c>
      <c r="L5" s="6" t="s">
        <v>5</v>
      </c>
      <c r="M5" s="6" t="s">
        <v>6</v>
      </c>
      <c r="N5" s="5" t="s">
        <v>7</v>
      </c>
      <c r="O5" s="10" t="s">
        <v>6</v>
      </c>
    </row>
    <row r="6" spans="1:15">
      <c r="A6" s="7" t="s">
        <v>8</v>
      </c>
      <c r="B6" s="8" t="s">
        <v>9</v>
      </c>
      <c r="C6" s="8">
        <v>35</v>
      </c>
      <c r="D6" s="8" t="s">
        <v>10</v>
      </c>
      <c r="E6" s="8">
        <v>32</v>
      </c>
      <c r="F6" s="8" t="s">
        <v>11</v>
      </c>
      <c r="G6" s="8">
        <v>37</v>
      </c>
      <c r="H6" s="8" t="s">
        <v>12</v>
      </c>
      <c r="I6" s="8">
        <v>42</v>
      </c>
      <c r="J6" s="8" t="s">
        <v>13</v>
      </c>
      <c r="K6" s="8">
        <v>5</v>
      </c>
      <c r="L6" s="8" t="s">
        <v>14</v>
      </c>
      <c r="M6" s="8">
        <v>3</v>
      </c>
      <c r="N6" s="8"/>
      <c r="O6" s="11"/>
    </row>
    <row r="7" spans="1:15">
      <c r="A7" s="7"/>
      <c r="B7" s="8" t="s">
        <v>15</v>
      </c>
      <c r="C7" s="8">
        <v>34</v>
      </c>
      <c r="D7" s="8" t="s">
        <v>16</v>
      </c>
      <c r="E7" s="8">
        <v>30</v>
      </c>
      <c r="F7" s="8" t="s">
        <v>17</v>
      </c>
      <c r="G7" s="8">
        <v>35</v>
      </c>
      <c r="H7" s="8" t="s">
        <v>18</v>
      </c>
      <c r="I7" s="8">
        <v>43</v>
      </c>
      <c r="J7" s="8" t="s">
        <v>19</v>
      </c>
      <c r="K7" s="8">
        <v>1</v>
      </c>
      <c r="L7" s="8" t="s">
        <v>20</v>
      </c>
      <c r="M7" s="8">
        <v>4</v>
      </c>
      <c r="N7" s="8"/>
      <c r="O7" s="11"/>
    </row>
    <row r="8" spans="1:15">
      <c r="A8" s="7"/>
      <c r="B8" s="8" t="s">
        <v>21</v>
      </c>
      <c r="C8" s="8">
        <v>34</v>
      </c>
      <c r="D8" s="8" t="s">
        <v>22</v>
      </c>
      <c r="E8" s="8">
        <v>29</v>
      </c>
      <c r="F8" s="8" t="s">
        <v>23</v>
      </c>
      <c r="G8" s="8">
        <v>35</v>
      </c>
      <c r="H8" s="8" t="s">
        <v>24</v>
      </c>
      <c r="I8" s="8">
        <v>30</v>
      </c>
      <c r="J8" s="8" t="s">
        <v>25</v>
      </c>
      <c r="K8" s="8">
        <v>4</v>
      </c>
      <c r="L8" s="8" t="s">
        <v>26</v>
      </c>
      <c r="M8" s="8">
        <v>1</v>
      </c>
      <c r="N8" s="8"/>
      <c r="O8" s="11"/>
    </row>
    <row r="9" spans="1:15">
      <c r="A9" s="7"/>
      <c r="B9" s="8" t="s">
        <v>27</v>
      </c>
      <c r="C9" s="8">
        <v>45</v>
      </c>
      <c r="D9" s="8" t="s">
        <v>28</v>
      </c>
      <c r="E9" s="8">
        <v>29</v>
      </c>
      <c r="F9" s="8" t="s">
        <v>29</v>
      </c>
      <c r="G9" s="8">
        <v>30</v>
      </c>
      <c r="H9" s="8"/>
      <c r="I9" s="8"/>
      <c r="J9" s="8"/>
      <c r="K9" s="8"/>
      <c r="L9" s="8" t="s">
        <v>30</v>
      </c>
      <c r="M9" s="8">
        <v>3</v>
      </c>
      <c r="N9" s="8"/>
      <c r="O9" s="11"/>
    </row>
    <row r="10" spans="1:1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 t="s">
        <v>31</v>
      </c>
      <c r="M10" s="8">
        <v>1</v>
      </c>
      <c r="N10" s="8"/>
      <c r="O10" s="11"/>
    </row>
    <row r="11" spans="1:1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 t="s">
        <v>32</v>
      </c>
      <c r="M11" s="8">
        <v>3</v>
      </c>
      <c r="N11" s="8"/>
      <c r="O11" s="11"/>
    </row>
    <row r="12" spans="1:15">
      <c r="A12" s="7"/>
      <c r="B12" s="8" t="s">
        <v>33</v>
      </c>
      <c r="C12" s="8">
        <v>32</v>
      </c>
      <c r="D12" s="8" t="s">
        <v>34</v>
      </c>
      <c r="E12" s="8">
        <v>36</v>
      </c>
      <c r="F12" s="8" t="s">
        <v>35</v>
      </c>
      <c r="G12" s="8">
        <v>30</v>
      </c>
      <c r="H12" s="8" t="s">
        <v>36</v>
      </c>
      <c r="I12" s="8">
        <v>30</v>
      </c>
      <c r="J12" s="8" t="s">
        <v>37</v>
      </c>
      <c r="K12" s="8">
        <v>5</v>
      </c>
      <c r="L12" s="8" t="s">
        <v>38</v>
      </c>
      <c r="M12" s="8">
        <v>2</v>
      </c>
      <c r="N12" s="8"/>
      <c r="O12" s="11"/>
    </row>
    <row r="13" spans="1:15">
      <c r="A13" s="7"/>
      <c r="B13" s="8" t="s">
        <v>39</v>
      </c>
      <c r="C13" s="8">
        <v>33</v>
      </c>
      <c r="D13" s="8" t="s">
        <v>40</v>
      </c>
      <c r="E13" s="8">
        <v>34</v>
      </c>
      <c r="F13" s="8" t="s">
        <v>41</v>
      </c>
      <c r="G13" s="8">
        <v>25</v>
      </c>
      <c r="H13" s="8" t="s">
        <v>42</v>
      </c>
      <c r="I13" s="8">
        <v>32</v>
      </c>
      <c r="J13" s="8" t="s">
        <v>43</v>
      </c>
      <c r="K13" s="8">
        <v>7</v>
      </c>
      <c r="L13" s="8" t="s">
        <v>44</v>
      </c>
      <c r="M13" s="8">
        <v>1</v>
      </c>
      <c r="N13" s="8"/>
      <c r="O13" s="11"/>
    </row>
    <row r="14" spans="1:15">
      <c r="A14" s="7"/>
      <c r="B14" s="8" t="s">
        <v>45</v>
      </c>
      <c r="C14" s="8">
        <v>33</v>
      </c>
      <c r="D14" s="8" t="s">
        <v>46</v>
      </c>
      <c r="E14" s="8">
        <v>34</v>
      </c>
      <c r="F14" s="8" t="s">
        <v>47</v>
      </c>
      <c r="G14" s="8">
        <v>30</v>
      </c>
      <c r="H14" s="8" t="s">
        <v>48</v>
      </c>
      <c r="I14" s="8">
        <v>28</v>
      </c>
      <c r="J14" s="8" t="s">
        <v>49</v>
      </c>
      <c r="K14" s="8">
        <v>7</v>
      </c>
      <c r="L14" s="8"/>
      <c r="M14" s="8"/>
      <c r="N14" s="8"/>
      <c r="O14" s="11"/>
    </row>
    <row r="15" spans="1:15">
      <c r="A15" s="7"/>
      <c r="B15" s="8" t="s">
        <v>50</v>
      </c>
      <c r="C15" s="8">
        <v>34</v>
      </c>
      <c r="D15" s="8" t="s">
        <v>51</v>
      </c>
      <c r="E15" s="8">
        <v>36</v>
      </c>
      <c r="F15" s="8" t="s">
        <v>52</v>
      </c>
      <c r="G15" s="8">
        <v>39</v>
      </c>
      <c r="H15" s="8" t="s">
        <v>53</v>
      </c>
      <c r="I15" s="8">
        <v>39</v>
      </c>
      <c r="J15" s="8" t="s">
        <v>54</v>
      </c>
      <c r="K15" s="8">
        <v>2</v>
      </c>
      <c r="L15" s="8" t="s">
        <v>55</v>
      </c>
      <c r="M15" s="8">
        <v>2</v>
      </c>
      <c r="N15" s="8"/>
      <c r="O15" s="11"/>
    </row>
    <row r="16" spans="1:15">
      <c r="A16" s="7"/>
      <c r="B16" s="8" t="s">
        <v>56</v>
      </c>
      <c r="C16" s="8">
        <v>34</v>
      </c>
      <c r="D16" s="8" t="s">
        <v>57</v>
      </c>
      <c r="E16" s="8">
        <v>36</v>
      </c>
      <c r="F16" s="8" t="s">
        <v>58</v>
      </c>
      <c r="G16" s="8">
        <v>39</v>
      </c>
      <c r="H16" s="8" t="s">
        <v>59</v>
      </c>
      <c r="I16" s="8">
        <v>37</v>
      </c>
      <c r="J16" s="8" t="s">
        <v>60</v>
      </c>
      <c r="K16" s="8">
        <v>3</v>
      </c>
      <c r="L16" s="8" t="s">
        <v>61</v>
      </c>
      <c r="M16" s="8">
        <v>5</v>
      </c>
      <c r="N16" s="8"/>
      <c r="O16" s="11"/>
    </row>
    <row r="17" spans="1:15">
      <c r="A17" s="7"/>
      <c r="B17" s="8" t="s">
        <v>62</v>
      </c>
      <c r="C17" s="8">
        <v>34</v>
      </c>
      <c r="D17" s="8"/>
      <c r="E17" s="8"/>
      <c r="F17" s="8"/>
      <c r="G17" s="8"/>
      <c r="H17" s="8"/>
      <c r="I17" s="8"/>
      <c r="J17" s="8"/>
      <c r="K17" s="8"/>
      <c r="L17" s="8" t="s">
        <v>63</v>
      </c>
      <c r="M17" s="8">
        <v>5</v>
      </c>
      <c r="N17" s="8"/>
      <c r="O17" s="11"/>
    </row>
    <row r="18" spans="1:15">
      <c r="A18" s="7"/>
      <c r="B18" s="8" t="s">
        <v>64</v>
      </c>
      <c r="C18" s="8">
        <v>35</v>
      </c>
      <c r="D18" s="8" t="s">
        <v>65</v>
      </c>
      <c r="E18" s="8">
        <v>35</v>
      </c>
      <c r="F18" s="8" t="s">
        <v>66</v>
      </c>
      <c r="G18" s="8">
        <v>37</v>
      </c>
      <c r="H18" s="8" t="s">
        <v>67</v>
      </c>
      <c r="I18" s="8">
        <v>37</v>
      </c>
      <c r="J18" s="8" t="s">
        <v>68</v>
      </c>
      <c r="K18" s="8">
        <v>6</v>
      </c>
      <c r="L18" s="8"/>
      <c r="M18" s="8"/>
      <c r="N18" s="8"/>
      <c r="O18" s="11"/>
    </row>
    <row r="19" spans="1:15">
      <c r="A19" s="7"/>
      <c r="B19" s="8" t="s">
        <v>69</v>
      </c>
      <c r="C19" s="8">
        <v>35</v>
      </c>
      <c r="D19" s="8" t="s">
        <v>70</v>
      </c>
      <c r="E19" s="8">
        <v>38</v>
      </c>
      <c r="F19" s="8" t="s">
        <v>71</v>
      </c>
      <c r="G19" s="8">
        <v>35</v>
      </c>
      <c r="H19" s="8" t="s">
        <v>72</v>
      </c>
      <c r="I19" s="8">
        <v>36</v>
      </c>
      <c r="J19" s="8" t="s">
        <v>73</v>
      </c>
      <c r="K19" s="8">
        <v>2</v>
      </c>
      <c r="L19" s="8"/>
      <c r="M19" s="8"/>
      <c r="N19" s="8"/>
      <c r="O19" s="11"/>
    </row>
    <row r="20" spans="1:15">
      <c r="A20" s="7"/>
      <c r="B20" s="8" t="s">
        <v>74</v>
      </c>
      <c r="C20" s="8">
        <v>34</v>
      </c>
      <c r="D20" s="8" t="s">
        <v>75</v>
      </c>
      <c r="E20" s="8">
        <v>36</v>
      </c>
      <c r="F20" s="8" t="s">
        <v>76</v>
      </c>
      <c r="G20" s="8">
        <v>38</v>
      </c>
      <c r="H20" s="8" t="s">
        <v>77</v>
      </c>
      <c r="I20" s="8">
        <v>32</v>
      </c>
      <c r="J20" s="8" t="s">
        <v>78</v>
      </c>
      <c r="K20" s="8">
        <v>3</v>
      </c>
      <c r="L20" s="8"/>
      <c r="M20" s="8"/>
      <c r="N20" s="8"/>
      <c r="O20" s="11"/>
    </row>
    <row r="21" spans="1:15">
      <c r="A21" s="7"/>
      <c r="B21" s="8" t="s">
        <v>79</v>
      </c>
      <c r="C21" s="8">
        <v>35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11"/>
    </row>
    <row r="22" spans="1:15">
      <c r="A22" s="7"/>
      <c r="B22" s="8" t="s">
        <v>80</v>
      </c>
      <c r="C22" s="8">
        <v>36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1"/>
    </row>
    <row r="23" spans="1:15">
      <c r="A23" s="7"/>
      <c r="B23" s="8" t="s">
        <v>81</v>
      </c>
      <c r="C23" s="8">
        <v>35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1"/>
    </row>
    <row r="24" spans="1:15">
      <c r="A24" s="7"/>
      <c r="B24" s="8" t="s">
        <v>82</v>
      </c>
      <c r="C24" s="8">
        <v>35</v>
      </c>
      <c r="D24" s="8" t="s">
        <v>83</v>
      </c>
      <c r="E24" s="8">
        <v>32</v>
      </c>
      <c r="F24" s="8" t="s">
        <v>84</v>
      </c>
      <c r="G24" s="8">
        <v>31</v>
      </c>
      <c r="H24" s="8" t="s">
        <v>85</v>
      </c>
      <c r="I24" s="8">
        <v>34</v>
      </c>
      <c r="J24" s="8" t="s">
        <v>86</v>
      </c>
      <c r="K24" s="8">
        <v>5</v>
      </c>
      <c r="L24" s="8" t="s">
        <v>87</v>
      </c>
      <c r="M24" s="8">
        <v>1</v>
      </c>
      <c r="N24" s="8"/>
      <c r="O24" s="11"/>
    </row>
    <row r="25" spans="1:15">
      <c r="A25" s="7"/>
      <c r="B25" s="8" t="s">
        <v>88</v>
      </c>
      <c r="C25" s="8">
        <v>35</v>
      </c>
      <c r="D25" s="8" t="s">
        <v>89</v>
      </c>
      <c r="E25" s="8">
        <v>33</v>
      </c>
      <c r="F25" s="8" t="s">
        <v>90</v>
      </c>
      <c r="G25" s="8">
        <v>32</v>
      </c>
      <c r="H25" s="8" t="s">
        <v>91</v>
      </c>
      <c r="I25" s="8">
        <v>31</v>
      </c>
      <c r="J25" s="8" t="s">
        <v>92</v>
      </c>
      <c r="K25" s="8">
        <v>6</v>
      </c>
      <c r="L25" s="8" t="s">
        <v>93</v>
      </c>
      <c r="M25" s="8">
        <v>1</v>
      </c>
      <c r="N25" s="8"/>
      <c r="O25" s="11"/>
    </row>
    <row r="26" spans="1:15">
      <c r="A26" s="7"/>
      <c r="B26" s="8" t="s">
        <v>94</v>
      </c>
      <c r="C26" s="8">
        <v>35</v>
      </c>
      <c r="D26" s="8" t="s">
        <v>95</v>
      </c>
      <c r="E26" s="8">
        <v>34</v>
      </c>
      <c r="F26" s="8" t="s">
        <v>96</v>
      </c>
      <c r="G26" s="8">
        <v>34</v>
      </c>
      <c r="H26" s="8" t="s">
        <v>97</v>
      </c>
      <c r="I26" s="8">
        <v>34</v>
      </c>
      <c r="J26" s="8" t="s">
        <v>98</v>
      </c>
      <c r="K26" s="8">
        <v>2</v>
      </c>
      <c r="L26" s="8" t="s">
        <v>99</v>
      </c>
      <c r="M26" s="8">
        <v>1</v>
      </c>
      <c r="N26" s="8"/>
      <c r="O26" s="11"/>
    </row>
    <row r="27" spans="1:15">
      <c r="A27" s="7"/>
      <c r="B27" s="8" t="s">
        <v>100</v>
      </c>
      <c r="C27" s="8">
        <v>34</v>
      </c>
      <c r="D27" s="8" t="s">
        <v>101</v>
      </c>
      <c r="E27" s="8">
        <v>32</v>
      </c>
      <c r="F27" s="8" t="s">
        <v>102</v>
      </c>
      <c r="G27" s="8">
        <v>34</v>
      </c>
      <c r="H27" s="8" t="s">
        <v>103</v>
      </c>
      <c r="I27" s="8">
        <v>33</v>
      </c>
      <c r="J27" s="8" t="s">
        <v>104</v>
      </c>
      <c r="K27" s="8">
        <v>1</v>
      </c>
      <c r="L27" s="8"/>
      <c r="M27" s="8"/>
      <c r="N27" s="8"/>
      <c r="O27" s="11"/>
    </row>
    <row r="28" spans="1:15">
      <c r="A28" s="7"/>
      <c r="B28" s="8" t="s">
        <v>105</v>
      </c>
      <c r="C28" s="8">
        <v>35</v>
      </c>
      <c r="D28" s="8" t="s">
        <v>106</v>
      </c>
      <c r="E28" s="8">
        <v>32</v>
      </c>
      <c r="F28" s="8" t="s">
        <v>107</v>
      </c>
      <c r="G28" s="8">
        <v>35</v>
      </c>
      <c r="H28" s="8" t="s">
        <v>108</v>
      </c>
      <c r="I28" s="8">
        <v>34</v>
      </c>
      <c r="J28" s="8" t="s">
        <v>109</v>
      </c>
      <c r="K28" s="8">
        <v>2</v>
      </c>
      <c r="L28" s="8" t="s">
        <v>110</v>
      </c>
      <c r="M28" s="8">
        <v>1</v>
      </c>
      <c r="N28" s="8"/>
      <c r="O28" s="11"/>
    </row>
    <row r="29" spans="1:15">
      <c r="A29" s="7"/>
      <c r="B29" s="8" t="s">
        <v>111</v>
      </c>
      <c r="C29" s="8">
        <v>44</v>
      </c>
      <c r="D29" s="8" t="s">
        <v>112</v>
      </c>
      <c r="E29" s="8">
        <v>27</v>
      </c>
      <c r="F29" s="8" t="s">
        <v>113</v>
      </c>
      <c r="G29" s="8">
        <v>19</v>
      </c>
      <c r="H29" s="8" t="s">
        <v>114</v>
      </c>
      <c r="I29" s="8">
        <v>35</v>
      </c>
      <c r="J29" s="8" t="s">
        <v>115</v>
      </c>
      <c r="K29" s="8">
        <v>4</v>
      </c>
      <c r="L29" s="8" t="s">
        <v>116</v>
      </c>
      <c r="M29" s="8">
        <v>5</v>
      </c>
      <c r="N29" s="8"/>
      <c r="O29" s="11"/>
    </row>
    <row r="30" spans="1:15">
      <c r="A30" s="7"/>
      <c r="B30" s="8"/>
      <c r="C30" s="8"/>
      <c r="D30" s="8" t="s">
        <v>117</v>
      </c>
      <c r="E30" s="8">
        <v>23</v>
      </c>
      <c r="F30" s="8" t="s">
        <v>118</v>
      </c>
      <c r="G30" s="8">
        <v>26</v>
      </c>
      <c r="H30" s="8" t="s">
        <v>119</v>
      </c>
      <c r="I30" s="8">
        <v>29</v>
      </c>
      <c r="J30" s="8" t="s">
        <v>120</v>
      </c>
      <c r="K30" s="8">
        <v>12</v>
      </c>
      <c r="L30" s="8" t="s">
        <v>121</v>
      </c>
      <c r="M30" s="8">
        <v>4</v>
      </c>
      <c r="N30" s="8"/>
      <c r="O30" s="11"/>
    </row>
    <row r="31" spans="1:15">
      <c r="A31" s="7"/>
      <c r="B31" s="8"/>
      <c r="C31" s="8"/>
      <c r="D31" s="8" t="s">
        <v>122</v>
      </c>
      <c r="E31" s="8">
        <v>30</v>
      </c>
      <c r="F31" s="8" t="s">
        <v>123</v>
      </c>
      <c r="G31" s="8">
        <v>31</v>
      </c>
      <c r="H31" s="8" t="s">
        <v>124</v>
      </c>
      <c r="I31" s="8">
        <v>29</v>
      </c>
      <c r="J31" s="8" t="s">
        <v>125</v>
      </c>
      <c r="K31" s="8">
        <v>9</v>
      </c>
      <c r="L31" s="8" t="s">
        <v>126</v>
      </c>
      <c r="M31" s="8">
        <v>3</v>
      </c>
      <c r="N31" s="9" t="s">
        <v>127</v>
      </c>
      <c r="O31" s="12"/>
    </row>
    <row r="32" spans="1:15">
      <c r="A32" s="7"/>
      <c r="B32" s="8"/>
      <c r="C32" s="8"/>
      <c r="D32" s="8" t="s">
        <v>128</v>
      </c>
      <c r="E32" s="8">
        <v>30</v>
      </c>
      <c r="F32" s="8" t="s">
        <v>129</v>
      </c>
      <c r="G32" s="8">
        <v>30</v>
      </c>
      <c r="H32" s="8"/>
      <c r="I32" s="8"/>
      <c r="J32" s="8"/>
      <c r="K32" s="8"/>
      <c r="L32" s="8"/>
      <c r="M32" s="8"/>
      <c r="N32" s="9">
        <f>COUNTA(B6:B32,D6:D32,F6:F32,H6:H32,J6:J32,L6:L32)</f>
        <v>120</v>
      </c>
      <c r="O32" s="12">
        <f>SUBTOTAL(9,C6:C32,E6:E32,G6:G32,I6:I32,K6:K32,M6:M32)</f>
        <v>2913</v>
      </c>
    </row>
    <row r="33" spans="1:15">
      <c r="A33" s="7" t="s">
        <v>130</v>
      </c>
      <c r="B33" s="9">
        <f>COUNTA(B6:B32)</f>
        <v>22</v>
      </c>
      <c r="C33" s="9">
        <f>SUBTOTAL(9,C6:C32)</f>
        <v>776</v>
      </c>
      <c r="D33" s="9">
        <f t="shared" ref="D33" si="0">COUNTA(D6:D32)</f>
        <v>21</v>
      </c>
      <c r="E33" s="9">
        <f t="shared" ref="E33" si="1">SUBTOTAL(9,E6:E32)</f>
        <v>678</v>
      </c>
      <c r="F33" s="9">
        <f t="shared" ref="F33" si="2">COUNTA(F6:F32)</f>
        <v>21</v>
      </c>
      <c r="G33" s="9">
        <f t="shared" ref="G33" si="3">SUBTOTAL(9,G6:G32)</f>
        <v>682</v>
      </c>
      <c r="H33" s="9">
        <f t="shared" ref="H33" si="4">COUNTA(H6:H32)</f>
        <v>19</v>
      </c>
      <c r="I33" s="9">
        <f t="shared" ref="I33" si="5">SUBTOTAL(9,I6:I32)</f>
        <v>645</v>
      </c>
      <c r="J33" s="9">
        <f t="shared" ref="J33" si="6">COUNTA(J6:J32)</f>
        <v>19</v>
      </c>
      <c r="K33" s="9">
        <f t="shared" ref="K33" si="7">SUBTOTAL(9,K6:K32)</f>
        <v>86</v>
      </c>
      <c r="L33" s="9">
        <f t="shared" ref="L33" si="8">COUNTA(L6:L32)</f>
        <v>18</v>
      </c>
      <c r="M33" s="9">
        <f>SUBTOTAL(9,M6:M32)</f>
        <v>46</v>
      </c>
      <c r="N33" s="9">
        <f>B33+D33+F33+H33+J33+L33</f>
        <v>120</v>
      </c>
      <c r="O33" s="12">
        <f>C33+E33+G33+I33+K33+M33</f>
        <v>2913</v>
      </c>
    </row>
    <row r="34" spans="1:15">
      <c r="A34" s="7" t="s">
        <v>131</v>
      </c>
      <c r="B34" s="8"/>
      <c r="C34" s="8"/>
      <c r="D34" s="8" t="s">
        <v>132</v>
      </c>
      <c r="E34" s="8">
        <v>28</v>
      </c>
      <c r="F34" s="8" t="s">
        <v>133</v>
      </c>
      <c r="G34" s="8">
        <v>35</v>
      </c>
      <c r="H34" s="8" t="s">
        <v>134</v>
      </c>
      <c r="I34" s="8">
        <v>35</v>
      </c>
      <c r="J34" s="8" t="s">
        <v>135</v>
      </c>
      <c r="K34" s="8">
        <v>2</v>
      </c>
      <c r="L34" s="8" t="s">
        <v>136</v>
      </c>
      <c r="M34" s="8">
        <v>2</v>
      </c>
      <c r="N34" s="8"/>
      <c r="O34" s="11"/>
    </row>
    <row r="35" spans="1:15">
      <c r="A35" s="7"/>
      <c r="B35" s="8"/>
      <c r="C35" s="8"/>
      <c r="D35" s="8" t="s">
        <v>137</v>
      </c>
      <c r="E35" s="8">
        <v>27</v>
      </c>
      <c r="F35" s="8" t="s">
        <v>138</v>
      </c>
      <c r="G35" s="8">
        <v>35</v>
      </c>
      <c r="H35" s="8" t="s">
        <v>139</v>
      </c>
      <c r="I35" s="8">
        <v>35</v>
      </c>
      <c r="J35" s="8" t="s">
        <v>140</v>
      </c>
      <c r="K35" s="8">
        <v>1</v>
      </c>
      <c r="L35" s="8" t="s">
        <v>141</v>
      </c>
      <c r="M35" s="8">
        <v>5</v>
      </c>
      <c r="N35" s="8"/>
      <c r="O35" s="11"/>
    </row>
    <row r="36" spans="1:15">
      <c r="A36" s="7"/>
      <c r="B36" s="8"/>
      <c r="C36" s="8"/>
      <c r="D36" s="8" t="s">
        <v>142</v>
      </c>
      <c r="E36" s="8">
        <v>28</v>
      </c>
      <c r="F36" s="8" t="s">
        <v>143</v>
      </c>
      <c r="G36" s="8">
        <v>37</v>
      </c>
      <c r="H36" s="8" t="s">
        <v>144</v>
      </c>
      <c r="I36" s="8">
        <v>35</v>
      </c>
      <c r="J36" s="8" t="s">
        <v>145</v>
      </c>
      <c r="K36" s="8">
        <v>2</v>
      </c>
      <c r="L36" s="8"/>
      <c r="M36" s="8"/>
      <c r="N36" s="8"/>
      <c r="O36" s="11"/>
    </row>
    <row r="37" spans="1:15">
      <c r="A37" s="7"/>
      <c r="B37" s="8"/>
      <c r="C37" s="8"/>
      <c r="D37" s="8" t="s">
        <v>146</v>
      </c>
      <c r="E37" s="8">
        <v>25</v>
      </c>
      <c r="F37" s="8"/>
      <c r="G37" s="8"/>
      <c r="H37" s="8"/>
      <c r="I37" s="8"/>
      <c r="J37" s="8"/>
      <c r="K37" s="8"/>
      <c r="L37" s="8"/>
      <c r="M37" s="8"/>
      <c r="N37" s="8"/>
      <c r="O37" s="11"/>
    </row>
    <row r="38" spans="1:15">
      <c r="A38" s="7"/>
      <c r="B38" s="8"/>
      <c r="C38" s="8"/>
      <c r="D38" s="8" t="s">
        <v>147</v>
      </c>
      <c r="E38" s="8">
        <v>32</v>
      </c>
      <c r="F38" s="8" t="s">
        <v>148</v>
      </c>
      <c r="G38" s="8">
        <v>40</v>
      </c>
      <c r="H38" s="8" t="s">
        <v>149</v>
      </c>
      <c r="I38" s="8">
        <v>35</v>
      </c>
      <c r="J38" s="8" t="s">
        <v>150</v>
      </c>
      <c r="K38" s="8">
        <v>5</v>
      </c>
      <c r="L38" s="8"/>
      <c r="M38" s="8"/>
      <c r="N38" s="8"/>
      <c r="O38" s="11"/>
    </row>
    <row r="39" spans="1:15">
      <c r="A39" s="7"/>
      <c r="B39" s="8"/>
      <c r="C39" s="8"/>
      <c r="D39" s="8" t="s">
        <v>151</v>
      </c>
      <c r="E39" s="8">
        <v>32</v>
      </c>
      <c r="F39" s="8" t="s">
        <v>152</v>
      </c>
      <c r="G39" s="8">
        <v>40</v>
      </c>
      <c r="H39" s="8" t="s">
        <v>153</v>
      </c>
      <c r="I39" s="8">
        <v>37</v>
      </c>
      <c r="J39" s="8" t="s">
        <v>154</v>
      </c>
      <c r="K39" s="8">
        <v>6</v>
      </c>
      <c r="L39" s="8" t="s">
        <v>155</v>
      </c>
      <c r="M39" s="8">
        <v>3</v>
      </c>
      <c r="N39" s="8"/>
      <c r="O39" s="11"/>
    </row>
    <row r="40" spans="1:15">
      <c r="A40" s="7"/>
      <c r="B40" s="8"/>
      <c r="C40" s="8"/>
      <c r="D40" s="8" t="s">
        <v>156</v>
      </c>
      <c r="E40" s="8">
        <v>32</v>
      </c>
      <c r="F40" s="8" t="s">
        <v>157</v>
      </c>
      <c r="G40" s="8">
        <v>38</v>
      </c>
      <c r="H40" s="8" t="s">
        <v>158</v>
      </c>
      <c r="I40" s="8">
        <v>34</v>
      </c>
      <c r="J40" s="8" t="s">
        <v>159</v>
      </c>
      <c r="K40" s="8">
        <v>3</v>
      </c>
      <c r="L40" s="8" t="s">
        <v>160</v>
      </c>
      <c r="M40" s="8">
        <v>4</v>
      </c>
      <c r="N40" s="8"/>
      <c r="O40" s="11"/>
    </row>
    <row r="41" spans="1:15">
      <c r="A41" s="7"/>
      <c r="B41" s="8"/>
      <c r="C41" s="8"/>
      <c r="D41" s="8" t="s">
        <v>161</v>
      </c>
      <c r="E41" s="8">
        <v>31</v>
      </c>
      <c r="F41" s="8" t="s">
        <v>162</v>
      </c>
      <c r="G41" s="8">
        <v>38</v>
      </c>
      <c r="H41" s="8" t="s">
        <v>163</v>
      </c>
      <c r="I41" s="8">
        <v>33</v>
      </c>
      <c r="J41" s="8" t="s">
        <v>164</v>
      </c>
      <c r="K41" s="8">
        <v>7</v>
      </c>
      <c r="L41" s="8" t="s">
        <v>165</v>
      </c>
      <c r="M41" s="8">
        <v>1</v>
      </c>
      <c r="N41" s="8"/>
      <c r="O41" s="11"/>
    </row>
    <row r="42" spans="1:15">
      <c r="A42" s="7"/>
      <c r="B42" s="8"/>
      <c r="C42" s="8"/>
      <c r="D42" s="8" t="s">
        <v>166</v>
      </c>
      <c r="E42" s="8">
        <v>31</v>
      </c>
      <c r="F42" s="8"/>
      <c r="G42" s="8"/>
      <c r="H42" s="8"/>
      <c r="I42" s="8"/>
      <c r="J42" s="8"/>
      <c r="K42" s="8"/>
      <c r="L42" s="8" t="s">
        <v>167</v>
      </c>
      <c r="M42" s="8">
        <v>1</v>
      </c>
      <c r="N42" s="8"/>
      <c r="O42" s="11"/>
    </row>
    <row r="43" spans="1:15">
      <c r="A43" s="7"/>
      <c r="B43" s="8"/>
      <c r="C43" s="8"/>
      <c r="D43" s="8" t="s">
        <v>168</v>
      </c>
      <c r="E43" s="8">
        <v>31</v>
      </c>
      <c r="F43" s="8" t="s">
        <v>169</v>
      </c>
      <c r="G43" s="8">
        <v>43</v>
      </c>
      <c r="H43" s="8" t="s">
        <v>170</v>
      </c>
      <c r="I43" s="8">
        <v>38</v>
      </c>
      <c r="J43" s="8" t="s">
        <v>171</v>
      </c>
      <c r="K43" s="8">
        <v>6</v>
      </c>
      <c r="L43" s="8" t="s">
        <v>172</v>
      </c>
      <c r="M43" s="8">
        <v>3</v>
      </c>
      <c r="N43" s="8"/>
      <c r="O43" s="11"/>
    </row>
    <row r="44" spans="1:15">
      <c r="A44" s="7"/>
      <c r="B44" s="8"/>
      <c r="C44" s="8"/>
      <c r="D44" s="8" t="s">
        <v>173</v>
      </c>
      <c r="E44" s="8">
        <v>31</v>
      </c>
      <c r="F44" s="8" t="s">
        <v>174</v>
      </c>
      <c r="G44" s="8">
        <v>43</v>
      </c>
      <c r="H44" s="8" t="s">
        <v>175</v>
      </c>
      <c r="I44" s="8">
        <v>39</v>
      </c>
      <c r="J44" s="8" t="s">
        <v>176</v>
      </c>
      <c r="K44" s="8">
        <v>2</v>
      </c>
      <c r="L44" s="8"/>
      <c r="M44" s="8"/>
      <c r="N44" s="8"/>
      <c r="O44" s="11"/>
    </row>
    <row r="45" spans="1:15">
      <c r="A45" s="7"/>
      <c r="B45" s="8"/>
      <c r="C45" s="8"/>
      <c r="D45" s="8" t="s">
        <v>177</v>
      </c>
      <c r="E45" s="8">
        <v>29</v>
      </c>
      <c r="F45" s="8" t="s">
        <v>178</v>
      </c>
      <c r="G45" s="8">
        <v>41</v>
      </c>
      <c r="H45" s="8" t="s">
        <v>179</v>
      </c>
      <c r="I45" s="8">
        <v>38</v>
      </c>
      <c r="J45" s="8" t="s">
        <v>180</v>
      </c>
      <c r="K45" s="8">
        <v>7</v>
      </c>
      <c r="L45" s="8" t="s">
        <v>181</v>
      </c>
      <c r="M45" s="8">
        <v>6</v>
      </c>
      <c r="N45" s="8"/>
      <c r="O45" s="11"/>
    </row>
    <row r="46" spans="1:15">
      <c r="A46" s="7"/>
      <c r="B46" s="8"/>
      <c r="C46" s="8"/>
      <c r="D46" s="8" t="s">
        <v>182</v>
      </c>
      <c r="E46" s="8">
        <v>28</v>
      </c>
      <c r="F46" s="8"/>
      <c r="G46" s="8"/>
      <c r="H46" s="8"/>
      <c r="I46" s="8"/>
      <c r="J46" s="8"/>
      <c r="K46" s="8"/>
      <c r="L46" s="8"/>
      <c r="M46" s="8"/>
      <c r="N46" s="8"/>
      <c r="O46" s="11"/>
    </row>
    <row r="47" spans="1:15">
      <c r="A47" s="7"/>
      <c r="B47" s="8" t="s">
        <v>183</v>
      </c>
      <c r="C47" s="8">
        <v>35</v>
      </c>
      <c r="D47" s="8" t="s">
        <v>184</v>
      </c>
      <c r="E47" s="8">
        <v>30</v>
      </c>
      <c r="F47" s="8" t="s">
        <v>185</v>
      </c>
      <c r="G47" s="8">
        <v>28</v>
      </c>
      <c r="H47" s="8"/>
      <c r="I47" s="8"/>
      <c r="J47" s="8"/>
      <c r="K47" s="8"/>
      <c r="L47" s="8"/>
      <c r="M47" s="8"/>
      <c r="N47" s="8"/>
      <c r="O47" s="11"/>
    </row>
    <row r="48" spans="1:15">
      <c r="A48" s="7"/>
      <c r="B48" s="8" t="s">
        <v>186</v>
      </c>
      <c r="C48" s="8">
        <v>35</v>
      </c>
      <c r="D48" s="8" t="s">
        <v>187</v>
      </c>
      <c r="E48" s="8">
        <v>29</v>
      </c>
      <c r="F48" s="8" t="s">
        <v>188</v>
      </c>
      <c r="G48" s="8">
        <v>28</v>
      </c>
      <c r="H48" s="8"/>
      <c r="I48" s="8"/>
      <c r="J48" s="8"/>
      <c r="K48" s="8"/>
      <c r="L48" s="8"/>
      <c r="M48" s="8"/>
      <c r="N48" s="8"/>
      <c r="O48" s="11"/>
    </row>
    <row r="49" spans="1:15">
      <c r="A49" s="7"/>
      <c r="B49" s="8"/>
      <c r="C49" s="8"/>
      <c r="D49" s="8"/>
      <c r="E49" s="8"/>
      <c r="F49" s="8"/>
      <c r="G49" s="8"/>
      <c r="H49" s="8" t="s">
        <v>189</v>
      </c>
      <c r="I49" s="8">
        <v>29</v>
      </c>
      <c r="J49" s="8" t="s">
        <v>190</v>
      </c>
      <c r="K49" s="8">
        <v>9</v>
      </c>
      <c r="L49" s="8" t="s">
        <v>191</v>
      </c>
      <c r="M49" s="8">
        <v>3</v>
      </c>
      <c r="N49" s="8"/>
      <c r="O49" s="11"/>
    </row>
    <row r="50" spans="1:15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  <c r="L50" s="8" t="s">
        <v>192</v>
      </c>
      <c r="M50" s="8">
        <v>2</v>
      </c>
      <c r="N50" s="8"/>
      <c r="O50" s="11"/>
    </row>
    <row r="51" spans="1:15">
      <c r="A51" s="7"/>
      <c r="B51" s="8"/>
      <c r="C51" s="8"/>
      <c r="D51" s="8"/>
      <c r="E51" s="8"/>
      <c r="F51" s="8"/>
      <c r="G51" s="8"/>
      <c r="H51" s="8"/>
      <c r="I51" s="8"/>
      <c r="J51" s="8"/>
      <c r="K51" s="8"/>
      <c r="L51" s="8" t="s">
        <v>193</v>
      </c>
      <c r="M51" s="8">
        <v>1</v>
      </c>
      <c r="N51" s="8"/>
      <c r="O51" s="11"/>
    </row>
    <row r="52" spans="1:15">
      <c r="A52" s="7"/>
      <c r="B52" s="8"/>
      <c r="C52" s="8"/>
      <c r="D52" s="8" t="s">
        <v>194</v>
      </c>
      <c r="E52" s="8">
        <v>26</v>
      </c>
      <c r="F52" s="8" t="s">
        <v>195</v>
      </c>
      <c r="G52" s="8">
        <v>48</v>
      </c>
      <c r="H52" s="8" t="s">
        <v>196</v>
      </c>
      <c r="I52" s="8">
        <v>45</v>
      </c>
      <c r="J52" s="8" t="s">
        <v>197</v>
      </c>
      <c r="K52" s="8">
        <v>3</v>
      </c>
      <c r="L52" s="8" t="s">
        <v>198</v>
      </c>
      <c r="M52" s="8">
        <v>1</v>
      </c>
      <c r="N52" s="8"/>
      <c r="O52" s="11"/>
    </row>
    <row r="53" spans="1:15">
      <c r="A53" s="7"/>
      <c r="B53" s="8"/>
      <c r="C53" s="8"/>
      <c r="D53" s="8" t="s">
        <v>199</v>
      </c>
      <c r="E53" s="8">
        <v>24</v>
      </c>
      <c r="F53" s="8"/>
      <c r="G53" s="8"/>
      <c r="H53" s="8"/>
      <c r="I53" s="8"/>
      <c r="J53" s="8"/>
      <c r="K53" s="8"/>
      <c r="L53" s="8"/>
      <c r="M53" s="8"/>
      <c r="N53" s="8"/>
      <c r="O53" s="11"/>
    </row>
    <row r="54" spans="1:15">
      <c r="A54" s="7"/>
      <c r="B54" s="8"/>
      <c r="C54" s="8"/>
      <c r="D54" s="8" t="s">
        <v>200</v>
      </c>
      <c r="E54" s="8">
        <v>34</v>
      </c>
      <c r="F54" s="8" t="s">
        <v>201</v>
      </c>
      <c r="G54" s="8">
        <v>28</v>
      </c>
      <c r="H54" s="8" t="s">
        <v>202</v>
      </c>
      <c r="I54" s="8">
        <v>35</v>
      </c>
      <c r="J54" s="8" t="s">
        <v>203</v>
      </c>
      <c r="K54" s="8">
        <v>3</v>
      </c>
      <c r="L54" s="8"/>
      <c r="M54" s="8"/>
      <c r="N54" s="8"/>
      <c r="O54" s="11"/>
    </row>
    <row r="55" spans="1:15">
      <c r="A55" s="7"/>
      <c r="B55" s="8"/>
      <c r="C55" s="8"/>
      <c r="D55" s="8" t="s">
        <v>204</v>
      </c>
      <c r="E55" s="8">
        <v>31</v>
      </c>
      <c r="F55" s="8" t="s">
        <v>205</v>
      </c>
      <c r="G55" s="8">
        <v>28</v>
      </c>
      <c r="H55" s="8" t="s">
        <v>206</v>
      </c>
      <c r="I55" s="8">
        <v>34</v>
      </c>
      <c r="J55" s="8" t="s">
        <v>207</v>
      </c>
      <c r="K55" s="8">
        <v>5</v>
      </c>
      <c r="L55" s="8"/>
      <c r="M55" s="8"/>
      <c r="N55" s="8"/>
      <c r="O55" s="11"/>
    </row>
    <row r="56" spans="1:15">
      <c r="A56" s="7"/>
      <c r="B56" s="8" t="s">
        <v>208</v>
      </c>
      <c r="C56" s="8">
        <v>36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11"/>
    </row>
    <row r="57" spans="1:15">
      <c r="A57" s="7"/>
      <c r="B57" s="8" t="s">
        <v>209</v>
      </c>
      <c r="C57" s="8">
        <v>35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11"/>
    </row>
    <row r="58" spans="1:15">
      <c r="A58" s="7"/>
      <c r="B58" s="8" t="s">
        <v>210</v>
      </c>
      <c r="C58" s="8">
        <v>36</v>
      </c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11"/>
    </row>
    <row r="59" spans="1:15">
      <c r="A59" s="7"/>
      <c r="B59" s="8" t="s">
        <v>211</v>
      </c>
      <c r="C59" s="8">
        <v>35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11"/>
    </row>
    <row r="60" spans="1:15">
      <c r="A60" s="7"/>
      <c r="B60" s="8" t="s">
        <v>212</v>
      </c>
      <c r="C60" s="8">
        <v>34</v>
      </c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11"/>
    </row>
    <row r="61" spans="1:15">
      <c r="A61" s="7"/>
      <c r="B61" s="8" t="s">
        <v>213</v>
      </c>
      <c r="C61" s="8">
        <v>35</v>
      </c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11"/>
    </row>
    <row r="62" spans="1:15">
      <c r="A62" s="7"/>
      <c r="B62" s="8" t="s">
        <v>214</v>
      </c>
      <c r="C62" s="8">
        <v>34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11"/>
    </row>
    <row r="63" spans="1:15">
      <c r="A63" s="7"/>
      <c r="B63" s="8" t="s">
        <v>215</v>
      </c>
      <c r="C63" s="8">
        <v>35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11"/>
    </row>
    <row r="64" spans="1:15">
      <c r="A64" s="7"/>
      <c r="B64" s="8" t="s">
        <v>216</v>
      </c>
      <c r="C64" s="8">
        <v>34</v>
      </c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11"/>
    </row>
    <row r="65" spans="1:15">
      <c r="A65" s="7"/>
      <c r="B65" s="8" t="s">
        <v>217</v>
      </c>
      <c r="C65" s="8">
        <v>35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11"/>
    </row>
    <row r="66" spans="1:15">
      <c r="A66" s="7"/>
      <c r="B66" s="8" t="s">
        <v>218</v>
      </c>
      <c r="C66" s="8">
        <v>34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11"/>
    </row>
    <row r="67" spans="1:15">
      <c r="A67" s="7"/>
      <c r="B67" s="8" t="s">
        <v>219</v>
      </c>
      <c r="C67" s="8">
        <v>34</v>
      </c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11"/>
    </row>
    <row r="68" spans="1:15">
      <c r="A68" s="7"/>
      <c r="B68" s="8" t="s">
        <v>220</v>
      </c>
      <c r="C68" s="8">
        <v>34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11"/>
    </row>
    <row r="69" spans="1:15">
      <c r="A69" s="7"/>
      <c r="B69" s="8" t="s">
        <v>221</v>
      </c>
      <c r="C69" s="8">
        <v>34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9" t="s">
        <v>127</v>
      </c>
      <c r="O69" s="12"/>
    </row>
    <row r="70" spans="1:15">
      <c r="A70" s="7"/>
      <c r="B70" s="8" t="s">
        <v>222</v>
      </c>
      <c r="C70" s="8">
        <v>35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9">
        <f>COUNTA(B34:B70,D34:D70,F34:F70,H34:H70,J34:J70,L34:L70)</f>
        <v>91</v>
      </c>
      <c r="O70" s="12">
        <f>SUBTOTAL(9,C34:C70,E34:E70,G34:G70,I34:I70,K34:K70,M34:M70)</f>
        <v>2294</v>
      </c>
    </row>
    <row r="71" spans="1:15">
      <c r="A71" s="7" t="s">
        <v>130</v>
      </c>
      <c r="B71" s="9">
        <f>COUNTA(B34:B70)</f>
        <v>17</v>
      </c>
      <c r="C71" s="9">
        <f>SUBTOTAL(9,C34:C70)</f>
        <v>590</v>
      </c>
      <c r="D71" s="9">
        <f>COUNTA(D34:D70)</f>
        <v>19</v>
      </c>
      <c r="E71" s="9">
        <f>SUBTOTAL(9,E34:E70)</f>
        <v>559</v>
      </c>
      <c r="F71" s="9">
        <f>COUNTA(F34:F70)</f>
        <v>15</v>
      </c>
      <c r="G71" s="9">
        <f>SUBTOTAL(9,G34:G70)</f>
        <v>550</v>
      </c>
      <c r="H71" s="9">
        <f>COUNTA(H34:H70)</f>
        <v>14</v>
      </c>
      <c r="I71" s="9">
        <f>SUBTOTAL(9,I34:I70)</f>
        <v>502</v>
      </c>
      <c r="J71" s="9">
        <f>COUNTA(J34:J70)</f>
        <v>14</v>
      </c>
      <c r="K71" s="9">
        <f>SUBTOTAL(9,K34:K70)</f>
        <v>61</v>
      </c>
      <c r="L71" s="9">
        <f>COUNTA(L34:L70)</f>
        <v>12</v>
      </c>
      <c r="M71" s="9">
        <f>SUBTOTAL(9,M34:M70)</f>
        <v>32</v>
      </c>
      <c r="N71" s="9">
        <f>B71+D71+F71+H71+J71+L71</f>
        <v>91</v>
      </c>
      <c r="O71" s="12">
        <f>C71+E71+G71+I71+K71+M71</f>
        <v>2294</v>
      </c>
    </row>
    <row r="72" spans="1:15">
      <c r="A72" s="7" t="s">
        <v>223</v>
      </c>
      <c r="B72" s="8"/>
      <c r="C72" s="8"/>
      <c r="D72" s="8" t="s">
        <v>224</v>
      </c>
      <c r="E72" s="8">
        <v>30</v>
      </c>
      <c r="F72" s="8" t="s">
        <v>225</v>
      </c>
      <c r="G72" s="8">
        <v>43</v>
      </c>
      <c r="H72" s="8" t="s">
        <v>226</v>
      </c>
      <c r="I72" s="8">
        <v>40</v>
      </c>
      <c r="J72" s="8"/>
      <c r="K72" s="8"/>
      <c r="L72" s="8" t="s">
        <v>227</v>
      </c>
      <c r="M72" s="8">
        <v>1</v>
      </c>
      <c r="N72" s="15"/>
      <c r="O72" s="16"/>
    </row>
    <row r="73" spans="1:15">
      <c r="A73" s="7"/>
      <c r="B73" s="8"/>
      <c r="C73" s="8"/>
      <c r="D73" s="8" t="s">
        <v>228</v>
      </c>
      <c r="E73" s="8">
        <v>30</v>
      </c>
      <c r="F73" s="8" t="s">
        <v>229</v>
      </c>
      <c r="G73" s="8">
        <v>44</v>
      </c>
      <c r="H73" s="8" t="s">
        <v>230</v>
      </c>
      <c r="I73" s="8">
        <v>35</v>
      </c>
      <c r="J73" s="8"/>
      <c r="K73" s="8"/>
      <c r="L73" s="8"/>
      <c r="M73" s="8"/>
      <c r="N73" s="15"/>
      <c r="O73" s="16"/>
    </row>
    <row r="74" spans="1:15">
      <c r="A74" s="7"/>
      <c r="B74" s="8" t="s">
        <v>231</v>
      </c>
      <c r="C74" s="8">
        <v>23</v>
      </c>
      <c r="D74" s="8" t="s">
        <v>232</v>
      </c>
      <c r="E74" s="8">
        <v>33</v>
      </c>
      <c r="F74" s="8" t="s">
        <v>233</v>
      </c>
      <c r="G74" s="8">
        <v>37</v>
      </c>
      <c r="H74" s="8" t="s">
        <v>234</v>
      </c>
      <c r="I74" s="8">
        <v>36</v>
      </c>
      <c r="J74" s="8" t="s">
        <v>235</v>
      </c>
      <c r="K74" s="8">
        <v>3</v>
      </c>
      <c r="L74" s="8"/>
      <c r="M74" s="8"/>
      <c r="N74" s="15"/>
      <c r="O74" s="16"/>
    </row>
    <row r="75" spans="1:15">
      <c r="A75" s="7"/>
      <c r="B75" s="8" t="s">
        <v>236</v>
      </c>
      <c r="C75" s="8">
        <v>26</v>
      </c>
      <c r="D75" s="8" t="s">
        <v>237</v>
      </c>
      <c r="E75" s="8">
        <v>31</v>
      </c>
      <c r="F75" s="8" t="s">
        <v>238</v>
      </c>
      <c r="G75" s="8">
        <v>39</v>
      </c>
      <c r="H75" s="8" t="s">
        <v>239</v>
      </c>
      <c r="I75" s="8">
        <v>37</v>
      </c>
      <c r="J75" s="8" t="s">
        <v>240</v>
      </c>
      <c r="K75" s="8">
        <v>1</v>
      </c>
      <c r="L75" s="8"/>
      <c r="M75" s="8"/>
      <c r="N75" s="15"/>
      <c r="O75" s="16"/>
    </row>
    <row r="76" spans="1:15">
      <c r="A76" s="7"/>
      <c r="B76" s="8" t="s">
        <v>241</v>
      </c>
      <c r="C76" s="8">
        <v>26</v>
      </c>
      <c r="D76" s="8" t="s">
        <v>242</v>
      </c>
      <c r="E76" s="8">
        <v>30</v>
      </c>
      <c r="F76" s="8" t="s">
        <v>243</v>
      </c>
      <c r="G76" s="8">
        <v>33</v>
      </c>
      <c r="H76" s="8" t="s">
        <v>244</v>
      </c>
      <c r="I76" s="8">
        <v>32</v>
      </c>
      <c r="J76" s="8" t="s">
        <v>245</v>
      </c>
      <c r="K76" s="8">
        <v>2</v>
      </c>
      <c r="L76" s="8" t="s">
        <v>246</v>
      </c>
      <c r="M76" s="8">
        <v>1</v>
      </c>
      <c r="N76" s="15"/>
      <c r="O76" s="16"/>
    </row>
    <row r="77" spans="1:15">
      <c r="A77" s="7"/>
      <c r="B77" s="8" t="s">
        <v>247</v>
      </c>
      <c r="C77" s="8">
        <v>24</v>
      </c>
      <c r="D77" s="8" t="s">
        <v>248</v>
      </c>
      <c r="E77" s="8">
        <v>28</v>
      </c>
      <c r="F77" s="8" t="s">
        <v>249</v>
      </c>
      <c r="G77" s="8">
        <v>31</v>
      </c>
      <c r="H77" s="8" t="s">
        <v>250</v>
      </c>
      <c r="I77" s="8">
        <v>34</v>
      </c>
      <c r="J77" s="8" t="s">
        <v>251</v>
      </c>
      <c r="K77" s="8">
        <v>6</v>
      </c>
      <c r="L77" s="8" t="s">
        <v>252</v>
      </c>
      <c r="M77" s="8">
        <v>1</v>
      </c>
      <c r="N77" s="15"/>
      <c r="O77" s="16"/>
    </row>
    <row r="78" spans="1:15">
      <c r="A78" s="7"/>
      <c r="B78" s="8" t="s">
        <v>253</v>
      </c>
      <c r="C78" s="8">
        <v>37</v>
      </c>
      <c r="D78" s="8" t="s">
        <v>254</v>
      </c>
      <c r="E78" s="8">
        <v>19</v>
      </c>
      <c r="F78" s="8" t="s">
        <v>255</v>
      </c>
      <c r="G78" s="8">
        <v>31</v>
      </c>
      <c r="H78" s="8" t="s">
        <v>256</v>
      </c>
      <c r="I78" s="8">
        <v>31</v>
      </c>
      <c r="J78" s="8" t="s">
        <v>257</v>
      </c>
      <c r="K78" s="8">
        <v>3</v>
      </c>
      <c r="L78" s="8" t="s">
        <v>258</v>
      </c>
      <c r="M78" s="8">
        <v>1</v>
      </c>
      <c r="N78" s="15"/>
      <c r="O78" s="16"/>
    </row>
    <row r="79" spans="1:15">
      <c r="A79" s="7"/>
      <c r="B79" s="8"/>
      <c r="C79" s="8"/>
      <c r="D79" s="8" t="s">
        <v>259</v>
      </c>
      <c r="E79" s="8">
        <v>21</v>
      </c>
      <c r="F79" s="8" t="s">
        <v>260</v>
      </c>
      <c r="G79" s="8">
        <v>28</v>
      </c>
      <c r="H79" s="8" t="s">
        <v>261</v>
      </c>
      <c r="I79" s="8">
        <v>29</v>
      </c>
      <c r="J79" s="8"/>
      <c r="K79" s="8"/>
      <c r="L79" s="8"/>
      <c r="M79" s="8"/>
      <c r="N79" s="15"/>
      <c r="O79" s="16"/>
    </row>
    <row r="80" spans="1:15">
      <c r="A80" s="7"/>
      <c r="B80" s="8" t="s">
        <v>262</v>
      </c>
      <c r="C80" s="8">
        <v>32</v>
      </c>
      <c r="D80" s="8" t="s">
        <v>263</v>
      </c>
      <c r="E80" s="8">
        <v>36</v>
      </c>
      <c r="F80" s="8" t="s">
        <v>264</v>
      </c>
      <c r="G80" s="8">
        <v>40</v>
      </c>
      <c r="H80" s="8" t="s">
        <v>265</v>
      </c>
      <c r="I80" s="8">
        <v>39</v>
      </c>
      <c r="J80" s="8" t="s">
        <v>266</v>
      </c>
      <c r="K80" s="8">
        <v>4</v>
      </c>
      <c r="L80" s="8" t="s">
        <v>267</v>
      </c>
      <c r="M80" s="8">
        <v>1</v>
      </c>
      <c r="N80" s="15"/>
      <c r="O80" s="16"/>
    </row>
    <row r="81" spans="1:15">
      <c r="A81" s="7"/>
      <c r="B81" s="8" t="s">
        <v>268</v>
      </c>
      <c r="C81" s="8">
        <v>31</v>
      </c>
      <c r="D81" s="8" t="s">
        <v>269</v>
      </c>
      <c r="E81" s="8">
        <v>37</v>
      </c>
      <c r="F81" s="8" t="s">
        <v>270</v>
      </c>
      <c r="G81" s="8">
        <v>38</v>
      </c>
      <c r="H81" s="8" t="s">
        <v>271</v>
      </c>
      <c r="I81" s="8">
        <v>37</v>
      </c>
      <c r="J81" s="8" t="s">
        <v>272</v>
      </c>
      <c r="K81" s="8">
        <v>2</v>
      </c>
      <c r="L81" s="8"/>
      <c r="M81" s="8"/>
      <c r="N81" s="15"/>
      <c r="O81" s="16"/>
    </row>
    <row r="82" spans="1:15">
      <c r="A82" s="7"/>
      <c r="B82" s="8"/>
      <c r="C82" s="8"/>
      <c r="D82" s="8" t="s">
        <v>273</v>
      </c>
      <c r="E82" s="8">
        <v>39</v>
      </c>
      <c r="F82" s="8" t="s">
        <v>274</v>
      </c>
      <c r="G82" s="8">
        <v>49</v>
      </c>
      <c r="H82" s="8" t="s">
        <v>275</v>
      </c>
      <c r="I82" s="8">
        <v>47</v>
      </c>
      <c r="J82" s="8" t="s">
        <v>276</v>
      </c>
      <c r="K82" s="8">
        <v>2</v>
      </c>
      <c r="L82" s="8"/>
      <c r="M82" s="8"/>
      <c r="N82" s="15"/>
      <c r="O82" s="16"/>
    </row>
    <row r="83" spans="1:15">
      <c r="A83" s="7"/>
      <c r="B83" s="8"/>
      <c r="C83" s="8"/>
      <c r="D83" s="8"/>
      <c r="E83" s="8"/>
      <c r="F83" s="8"/>
      <c r="G83" s="8"/>
      <c r="H83" s="8"/>
      <c r="I83" s="8"/>
      <c r="J83" s="8" t="s">
        <v>277</v>
      </c>
      <c r="K83" s="8">
        <v>4</v>
      </c>
      <c r="L83" s="8" t="s">
        <v>278</v>
      </c>
      <c r="M83" s="8">
        <v>1</v>
      </c>
      <c r="N83" s="15"/>
      <c r="O83" s="16"/>
    </row>
    <row r="84" spans="1:15">
      <c r="A84" s="7"/>
      <c r="B84" s="8" t="s">
        <v>279</v>
      </c>
      <c r="C84" s="8">
        <v>35</v>
      </c>
      <c r="D84" s="8" t="s">
        <v>280</v>
      </c>
      <c r="E84" s="8">
        <v>26</v>
      </c>
      <c r="F84" s="8" t="s">
        <v>281</v>
      </c>
      <c r="G84" s="8">
        <v>37</v>
      </c>
      <c r="H84" s="8" t="s">
        <v>282</v>
      </c>
      <c r="I84" s="8">
        <v>47</v>
      </c>
      <c r="J84" s="8" t="s">
        <v>283</v>
      </c>
      <c r="K84" s="8">
        <v>1</v>
      </c>
      <c r="L84" s="8" t="s">
        <v>284</v>
      </c>
      <c r="M84" s="8">
        <v>1</v>
      </c>
      <c r="N84" s="15"/>
      <c r="O84" s="16"/>
    </row>
    <row r="85" spans="1:15">
      <c r="A85" s="7"/>
      <c r="B85" s="8" t="s">
        <v>285</v>
      </c>
      <c r="C85" s="8">
        <v>26</v>
      </c>
      <c r="D85" s="8" t="s">
        <v>286</v>
      </c>
      <c r="E85" s="8">
        <v>26</v>
      </c>
      <c r="F85" s="8" t="s">
        <v>287</v>
      </c>
      <c r="G85" s="8">
        <v>34</v>
      </c>
      <c r="H85" s="8" t="s">
        <v>288</v>
      </c>
      <c r="I85" s="8">
        <v>30</v>
      </c>
      <c r="J85" s="8"/>
      <c r="K85" s="8"/>
      <c r="L85" s="8" t="s">
        <v>289</v>
      </c>
      <c r="M85" s="8">
        <v>1</v>
      </c>
      <c r="N85" s="15"/>
      <c r="O85" s="16"/>
    </row>
    <row r="86" spans="1:15">
      <c r="A86" s="7"/>
      <c r="B86" s="8" t="s">
        <v>290</v>
      </c>
      <c r="C86" s="8">
        <v>24</v>
      </c>
      <c r="D86" s="8" t="s">
        <v>291</v>
      </c>
      <c r="E86" s="8">
        <v>25</v>
      </c>
      <c r="F86" s="8" t="s">
        <v>292</v>
      </c>
      <c r="G86" s="8">
        <v>34</v>
      </c>
      <c r="H86" s="8" t="s">
        <v>293</v>
      </c>
      <c r="I86" s="8">
        <v>31</v>
      </c>
      <c r="J86" s="8" t="s">
        <v>294</v>
      </c>
      <c r="K86" s="8">
        <v>1</v>
      </c>
      <c r="L86" s="8" t="s">
        <v>295</v>
      </c>
      <c r="M86" s="8">
        <v>1</v>
      </c>
      <c r="N86" s="15"/>
      <c r="O86" s="16"/>
    </row>
    <row r="87" spans="1:15">
      <c r="A87" s="7"/>
      <c r="B87" s="8"/>
      <c r="C87" s="8"/>
      <c r="D87" s="8" t="s">
        <v>296</v>
      </c>
      <c r="E87" s="8">
        <v>33</v>
      </c>
      <c r="F87" s="8" t="s">
        <v>297</v>
      </c>
      <c r="G87" s="8">
        <v>41</v>
      </c>
      <c r="H87" s="8" t="s">
        <v>298</v>
      </c>
      <c r="I87" s="8">
        <v>46</v>
      </c>
      <c r="J87" s="8" t="s">
        <v>299</v>
      </c>
      <c r="K87" s="8">
        <v>1</v>
      </c>
      <c r="L87" s="8" t="s">
        <v>300</v>
      </c>
      <c r="M87" s="8">
        <v>1</v>
      </c>
      <c r="N87" s="15"/>
      <c r="O87" s="16"/>
    </row>
    <row r="88" spans="1:15">
      <c r="A88" s="7"/>
      <c r="B88" s="8"/>
      <c r="C88" s="8"/>
      <c r="D88" s="8" t="s">
        <v>301</v>
      </c>
      <c r="E88" s="8">
        <v>30</v>
      </c>
      <c r="F88" s="8" t="s">
        <v>302</v>
      </c>
      <c r="G88" s="8">
        <v>40</v>
      </c>
      <c r="H88" s="8" t="s">
        <v>303</v>
      </c>
      <c r="I88" s="8">
        <v>44</v>
      </c>
      <c r="J88" s="8" t="s">
        <v>304</v>
      </c>
      <c r="K88" s="8">
        <v>1</v>
      </c>
      <c r="L88" s="8"/>
      <c r="M88" s="8"/>
      <c r="N88" s="15"/>
      <c r="O88" s="16"/>
    </row>
    <row r="89" spans="1:15">
      <c r="A89" s="7"/>
      <c r="B89" s="8" t="s">
        <v>305</v>
      </c>
      <c r="C89" s="8">
        <v>63</v>
      </c>
      <c r="D89" s="8" t="s">
        <v>306</v>
      </c>
      <c r="E89" s="8">
        <v>56</v>
      </c>
      <c r="F89" s="8" t="s">
        <v>307</v>
      </c>
      <c r="G89" s="8">
        <v>60</v>
      </c>
      <c r="H89" s="8" t="s">
        <v>308</v>
      </c>
      <c r="I89" s="8">
        <v>52</v>
      </c>
      <c r="J89" s="8" t="s">
        <v>309</v>
      </c>
      <c r="K89" s="8">
        <v>4</v>
      </c>
      <c r="L89" s="8" t="s">
        <v>310</v>
      </c>
      <c r="M89" s="8">
        <v>3</v>
      </c>
      <c r="N89" s="15"/>
      <c r="O89" s="16"/>
    </row>
    <row r="90" spans="1:15">
      <c r="A90" s="7"/>
      <c r="B90" s="8" t="s">
        <v>311</v>
      </c>
      <c r="C90" s="8">
        <v>40</v>
      </c>
      <c r="D90" s="8" t="s">
        <v>312</v>
      </c>
      <c r="E90" s="8">
        <v>41</v>
      </c>
      <c r="F90" s="8" t="s">
        <v>313</v>
      </c>
      <c r="G90" s="8">
        <v>44</v>
      </c>
      <c r="H90" s="8" t="s">
        <v>314</v>
      </c>
      <c r="I90" s="8">
        <v>41</v>
      </c>
      <c r="J90" s="8" t="s">
        <v>315</v>
      </c>
      <c r="K90" s="8">
        <v>2</v>
      </c>
      <c r="L90" s="8"/>
      <c r="M90" s="8"/>
      <c r="N90" s="15"/>
      <c r="O90" s="16"/>
    </row>
    <row r="91" spans="1:15">
      <c r="A91" s="7"/>
      <c r="B91" s="8" t="s">
        <v>316</v>
      </c>
      <c r="C91" s="8">
        <v>38</v>
      </c>
      <c r="D91" s="8" t="s">
        <v>317</v>
      </c>
      <c r="E91" s="8">
        <v>25</v>
      </c>
      <c r="F91" s="8" t="s">
        <v>318</v>
      </c>
      <c r="G91" s="8">
        <v>29</v>
      </c>
      <c r="H91" s="8" t="s">
        <v>319</v>
      </c>
      <c r="I91" s="8">
        <v>31</v>
      </c>
      <c r="J91" s="8" t="s">
        <v>320</v>
      </c>
      <c r="K91" s="8">
        <v>2</v>
      </c>
      <c r="L91" s="8"/>
      <c r="M91" s="8"/>
      <c r="N91" s="15"/>
      <c r="O91" s="16"/>
    </row>
    <row r="92" spans="1:15">
      <c r="A92" s="7"/>
      <c r="B92" s="8"/>
      <c r="C92" s="8"/>
      <c r="D92" s="8" t="s">
        <v>321</v>
      </c>
      <c r="E92" s="8">
        <v>25</v>
      </c>
      <c r="F92" s="8" t="s">
        <v>322</v>
      </c>
      <c r="G92" s="8">
        <v>28</v>
      </c>
      <c r="H92" s="8" t="s">
        <v>323</v>
      </c>
      <c r="I92" s="8">
        <v>31</v>
      </c>
      <c r="J92" s="8" t="s">
        <v>324</v>
      </c>
      <c r="K92" s="8">
        <v>2</v>
      </c>
      <c r="L92" s="8"/>
      <c r="M92" s="8"/>
      <c r="N92" s="15"/>
      <c r="O92" s="16"/>
    </row>
    <row r="93" spans="1:15">
      <c r="A93" s="7"/>
      <c r="B93" s="8"/>
      <c r="C93" s="8"/>
      <c r="D93" s="8" t="s">
        <v>325</v>
      </c>
      <c r="E93" s="8">
        <v>34</v>
      </c>
      <c r="F93" s="8" t="s">
        <v>326</v>
      </c>
      <c r="G93" s="8">
        <v>46</v>
      </c>
      <c r="H93" s="8" t="s">
        <v>327</v>
      </c>
      <c r="I93" s="8">
        <v>40</v>
      </c>
      <c r="J93" s="8" t="s">
        <v>328</v>
      </c>
      <c r="K93" s="8">
        <v>1</v>
      </c>
      <c r="L93" s="8"/>
      <c r="M93" s="8"/>
      <c r="N93" s="15"/>
      <c r="O93" s="16"/>
    </row>
    <row r="94" spans="1:15">
      <c r="A94" s="7"/>
      <c r="B94" s="8"/>
      <c r="C94" s="8"/>
      <c r="D94" s="8" t="s">
        <v>329</v>
      </c>
      <c r="E94" s="8">
        <v>20</v>
      </c>
      <c r="F94" s="8" t="s">
        <v>330</v>
      </c>
      <c r="G94" s="8">
        <v>21</v>
      </c>
      <c r="H94" s="8" t="s">
        <v>331</v>
      </c>
      <c r="I94" s="8">
        <v>26</v>
      </c>
      <c r="J94" s="8" t="s">
        <v>332</v>
      </c>
      <c r="K94" s="8">
        <v>1</v>
      </c>
      <c r="L94" s="8" t="s">
        <v>333</v>
      </c>
      <c r="M94" s="8">
        <v>2</v>
      </c>
      <c r="N94" s="15"/>
      <c r="O94" s="16"/>
    </row>
    <row r="95" spans="1:15">
      <c r="A95" s="7"/>
      <c r="B95" s="8" t="s">
        <v>334</v>
      </c>
      <c r="C95" s="8">
        <v>40</v>
      </c>
      <c r="D95" s="8" t="s">
        <v>335</v>
      </c>
      <c r="E95" s="8">
        <v>53</v>
      </c>
      <c r="F95" s="8" t="s">
        <v>336</v>
      </c>
      <c r="G95" s="8">
        <v>40</v>
      </c>
      <c r="H95" s="8" t="s">
        <v>337</v>
      </c>
      <c r="I95" s="8">
        <v>44</v>
      </c>
      <c r="J95" s="8" t="s">
        <v>338</v>
      </c>
      <c r="K95" s="8">
        <v>2</v>
      </c>
      <c r="L95" s="8" t="s">
        <v>339</v>
      </c>
      <c r="M95" s="8">
        <v>1</v>
      </c>
      <c r="N95" s="15"/>
      <c r="O95" s="16"/>
    </row>
    <row r="96" spans="1:15">
      <c r="A96" s="7"/>
      <c r="B96" s="8"/>
      <c r="C96" s="8"/>
      <c r="D96" s="8"/>
      <c r="E96" s="8"/>
      <c r="F96" s="8" t="s">
        <v>340</v>
      </c>
      <c r="G96" s="8">
        <v>12</v>
      </c>
      <c r="H96" s="8" t="s">
        <v>341</v>
      </c>
      <c r="I96" s="8">
        <v>9</v>
      </c>
      <c r="J96" s="8" t="s">
        <v>342</v>
      </c>
      <c r="K96" s="8">
        <v>1</v>
      </c>
      <c r="L96" s="8"/>
      <c r="M96" s="8"/>
      <c r="N96" s="15"/>
      <c r="O96" s="16"/>
    </row>
    <row r="97" spans="1:15">
      <c r="A97" s="7"/>
      <c r="B97" s="8" t="s">
        <v>343</v>
      </c>
      <c r="C97" s="8">
        <v>29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15"/>
      <c r="O97" s="16"/>
    </row>
    <row r="98" spans="1:15">
      <c r="A98" s="7"/>
      <c r="B98" s="8" t="s">
        <v>344</v>
      </c>
      <c r="C98" s="8">
        <v>30</v>
      </c>
      <c r="D98" s="8"/>
      <c r="E98" s="8"/>
      <c r="F98" s="8"/>
      <c r="G98" s="8"/>
      <c r="H98" s="8"/>
      <c r="I98" s="8"/>
      <c r="J98" s="8"/>
      <c r="K98" s="8"/>
      <c r="L98" s="8"/>
      <c r="M98" s="8"/>
      <c r="N98" s="15"/>
      <c r="O98" s="16"/>
    </row>
    <row r="99" spans="1:15">
      <c r="A99" s="7"/>
      <c r="B99" s="8" t="s">
        <v>345</v>
      </c>
      <c r="C99" s="8">
        <v>38</v>
      </c>
      <c r="D99" s="8"/>
      <c r="E99" s="8"/>
      <c r="F99" s="8"/>
      <c r="G99" s="8"/>
      <c r="H99" s="8"/>
      <c r="I99" s="8"/>
      <c r="J99" s="8"/>
      <c r="K99" s="8"/>
      <c r="L99" s="8"/>
      <c r="M99" s="8"/>
      <c r="N99" s="15"/>
      <c r="O99" s="16"/>
    </row>
    <row r="100" spans="1:15">
      <c r="A100" s="7"/>
      <c r="B100" s="8" t="s">
        <v>346</v>
      </c>
      <c r="C100" s="8">
        <v>35</v>
      </c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9" t="s">
        <v>127</v>
      </c>
      <c r="O100" s="12"/>
    </row>
    <row r="101" spans="1:15">
      <c r="A101" s="7"/>
      <c r="B101" s="8" t="s">
        <v>347</v>
      </c>
      <c r="C101" s="8">
        <v>28</v>
      </c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9">
        <f>COUNTA(B72:B102,D72:D102,F72:F102,H72:H102,J72:J102,L72:L102)</f>
        <v>125</v>
      </c>
      <c r="O101" s="12">
        <f>SUBTOTAL(9,C72:C102,E72:E102,G72:G102,I72:I102,K72:K102,M72:M102)</f>
        <v>3192</v>
      </c>
    </row>
    <row r="102" spans="1:15">
      <c r="A102" s="7"/>
      <c r="B102" s="8" t="s">
        <v>348</v>
      </c>
      <c r="C102" s="8">
        <v>29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7" t="s">
        <v>349</v>
      </c>
      <c r="O102" s="18"/>
    </row>
    <row r="103" spans="1:15">
      <c r="A103" s="7"/>
      <c r="B103" s="13" t="s">
        <v>350</v>
      </c>
      <c r="C103" s="14">
        <v>56</v>
      </c>
      <c r="D103" s="13" t="s">
        <v>351</v>
      </c>
      <c r="E103" s="14">
        <v>1</v>
      </c>
      <c r="F103" s="14"/>
      <c r="G103" s="14"/>
      <c r="H103" s="14"/>
      <c r="I103" s="14"/>
      <c r="J103" s="14"/>
      <c r="K103" s="14"/>
      <c r="L103" s="14"/>
      <c r="M103" s="14"/>
      <c r="N103" s="17">
        <f>COUNTA(B103:B103,D103:D103,F103:F103,H103:H103,J103:J103,L103:L103)</f>
        <v>2</v>
      </c>
      <c r="O103" s="18">
        <f>SUBTOTAL(9,C103:C103,E103:E103,G103:G103,I103:I103,K103:K103,M103:M103)</f>
        <v>57</v>
      </c>
    </row>
    <row r="104" spans="1:15">
      <c r="A104" s="7" t="s">
        <v>130</v>
      </c>
      <c r="B104" s="9">
        <f>COUNTA(B72:B103)</f>
        <v>21</v>
      </c>
      <c r="C104" s="9">
        <f>SUBTOTAL(9,C72:C103)</f>
        <v>710</v>
      </c>
      <c r="D104" s="9">
        <f>COUNTA(D72:D103)</f>
        <v>24</v>
      </c>
      <c r="E104" s="9">
        <f>SUBTOTAL(9,E72:E103)</f>
        <v>729</v>
      </c>
      <c r="F104" s="9">
        <f>COUNTA(F72:F103)</f>
        <v>24</v>
      </c>
      <c r="G104" s="9">
        <f>SUBTOTAL(9,G72:G103)</f>
        <v>879</v>
      </c>
      <c r="H104" s="9">
        <f>COUNTA(H72:H103)</f>
        <v>24</v>
      </c>
      <c r="I104" s="9">
        <f>SUBTOTAL(9,I72:I103)</f>
        <v>869</v>
      </c>
      <c r="J104" s="9">
        <f>COUNTA(J72:J103)</f>
        <v>21</v>
      </c>
      <c r="K104" s="9">
        <f>SUBTOTAL(9,K72:K103)</f>
        <v>46</v>
      </c>
      <c r="L104" s="9">
        <f>COUNTA(L72:L103)</f>
        <v>13</v>
      </c>
      <c r="M104" s="9">
        <f>SUBTOTAL(9,M72:M103)</f>
        <v>16</v>
      </c>
      <c r="N104" s="9">
        <f>B104+D104+F104+H104+J104+L104</f>
        <v>127</v>
      </c>
      <c r="O104" s="12">
        <f>C104+E104+G104+I104+K104+M104</f>
        <v>3249</v>
      </c>
    </row>
    <row r="105" spans="1:15">
      <c r="A105" s="7" t="s">
        <v>352</v>
      </c>
      <c r="B105" s="8" t="s">
        <v>353</v>
      </c>
      <c r="C105" s="8">
        <v>35</v>
      </c>
      <c r="D105" s="8" t="s">
        <v>354</v>
      </c>
      <c r="E105" s="8">
        <v>28</v>
      </c>
      <c r="F105" s="8" t="s">
        <v>355</v>
      </c>
      <c r="G105" s="8">
        <v>30</v>
      </c>
      <c r="H105" s="8" t="s">
        <v>356</v>
      </c>
      <c r="I105" s="8">
        <v>29</v>
      </c>
      <c r="J105" s="8" t="s">
        <v>357</v>
      </c>
      <c r="K105" s="8">
        <v>2</v>
      </c>
      <c r="L105" s="8" t="s">
        <v>358</v>
      </c>
      <c r="M105" s="8">
        <v>1</v>
      </c>
      <c r="N105" s="8"/>
      <c r="O105" s="11"/>
    </row>
    <row r="106" spans="1:15">
      <c r="A106" s="7"/>
      <c r="B106" s="8" t="s">
        <v>359</v>
      </c>
      <c r="C106" s="8">
        <v>32</v>
      </c>
      <c r="D106" s="8" t="s">
        <v>360</v>
      </c>
      <c r="E106" s="8">
        <v>31</v>
      </c>
      <c r="F106" s="8" t="s">
        <v>361</v>
      </c>
      <c r="G106" s="8">
        <v>29</v>
      </c>
      <c r="H106" s="8" t="s">
        <v>362</v>
      </c>
      <c r="I106" s="8">
        <v>29</v>
      </c>
      <c r="J106" s="8" t="s">
        <v>363</v>
      </c>
      <c r="K106" s="8">
        <v>5</v>
      </c>
      <c r="L106" s="8"/>
      <c r="M106" s="8"/>
      <c r="N106" s="8"/>
      <c r="O106" s="11"/>
    </row>
    <row r="107" spans="1:15">
      <c r="A107" s="7"/>
      <c r="B107" s="8" t="s">
        <v>364</v>
      </c>
      <c r="C107" s="8">
        <v>35</v>
      </c>
      <c r="D107" s="8" t="s">
        <v>365</v>
      </c>
      <c r="E107" s="8">
        <v>31</v>
      </c>
      <c r="F107" s="8" t="s">
        <v>366</v>
      </c>
      <c r="G107" s="8">
        <v>27</v>
      </c>
      <c r="H107" s="8" t="s">
        <v>367</v>
      </c>
      <c r="I107" s="8">
        <v>26</v>
      </c>
      <c r="J107" s="8" t="s">
        <v>368</v>
      </c>
      <c r="K107" s="8">
        <v>1</v>
      </c>
      <c r="L107" s="8" t="s">
        <v>369</v>
      </c>
      <c r="M107" s="8">
        <v>1</v>
      </c>
      <c r="N107" s="8"/>
      <c r="O107" s="11"/>
    </row>
    <row r="108" spans="1:15">
      <c r="A108" s="7"/>
      <c r="B108" s="8" t="s">
        <v>370</v>
      </c>
      <c r="C108" s="8">
        <v>31</v>
      </c>
      <c r="D108" s="8" t="s">
        <v>371</v>
      </c>
      <c r="E108" s="8">
        <v>34</v>
      </c>
      <c r="F108" s="8" t="s">
        <v>372</v>
      </c>
      <c r="G108" s="8">
        <v>27</v>
      </c>
      <c r="H108" s="8" t="s">
        <v>373</v>
      </c>
      <c r="I108" s="8">
        <v>25</v>
      </c>
      <c r="J108" s="8" t="s">
        <v>374</v>
      </c>
      <c r="K108" s="8">
        <v>2</v>
      </c>
      <c r="L108" s="8" t="s">
        <v>375</v>
      </c>
      <c r="M108" s="8">
        <v>1</v>
      </c>
      <c r="N108" s="8"/>
      <c r="O108" s="11"/>
    </row>
    <row r="109" spans="1:15">
      <c r="A109" s="7"/>
      <c r="B109" s="8" t="s">
        <v>376</v>
      </c>
      <c r="C109" s="8">
        <v>33</v>
      </c>
      <c r="D109" s="8" t="s">
        <v>377</v>
      </c>
      <c r="E109" s="8">
        <v>30</v>
      </c>
      <c r="F109" s="8" t="s">
        <v>378</v>
      </c>
      <c r="G109" s="8">
        <v>29</v>
      </c>
      <c r="H109" s="8" t="s">
        <v>379</v>
      </c>
      <c r="I109" s="8">
        <v>29</v>
      </c>
      <c r="J109" s="8" t="s">
        <v>380</v>
      </c>
      <c r="K109" s="8">
        <v>2</v>
      </c>
      <c r="L109" s="8" t="s">
        <v>381</v>
      </c>
      <c r="M109" s="8">
        <v>1</v>
      </c>
      <c r="N109" s="8"/>
      <c r="O109" s="11"/>
    </row>
    <row r="110" spans="1:15">
      <c r="A110" s="7"/>
      <c r="B110" s="8" t="s">
        <v>382</v>
      </c>
      <c r="C110" s="8">
        <v>34</v>
      </c>
      <c r="D110" s="8" t="s">
        <v>383</v>
      </c>
      <c r="E110" s="8">
        <v>33</v>
      </c>
      <c r="F110" s="8" t="s">
        <v>384</v>
      </c>
      <c r="G110" s="8">
        <v>30</v>
      </c>
      <c r="H110" s="8" t="s">
        <v>385</v>
      </c>
      <c r="I110" s="8">
        <v>29</v>
      </c>
      <c r="J110" s="8" t="s">
        <v>386</v>
      </c>
      <c r="K110" s="8">
        <v>2</v>
      </c>
      <c r="L110" s="8" t="s">
        <v>387</v>
      </c>
      <c r="M110" s="8">
        <v>1</v>
      </c>
      <c r="N110" s="8"/>
      <c r="O110" s="11"/>
    </row>
    <row r="111" spans="1:15">
      <c r="A111" s="7"/>
      <c r="B111" s="8" t="s">
        <v>388</v>
      </c>
      <c r="C111" s="8">
        <v>33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11"/>
    </row>
    <row r="112" spans="1:15">
      <c r="A112" s="7"/>
      <c r="B112" s="8" t="s">
        <v>389</v>
      </c>
      <c r="C112" s="8">
        <v>33</v>
      </c>
      <c r="D112" s="8" t="s">
        <v>390</v>
      </c>
      <c r="E112" s="8">
        <v>29</v>
      </c>
      <c r="F112" s="8" t="s">
        <v>391</v>
      </c>
      <c r="G112" s="8">
        <v>25</v>
      </c>
      <c r="H112" s="8" t="s">
        <v>392</v>
      </c>
      <c r="I112" s="8">
        <v>31</v>
      </c>
      <c r="J112" s="8" t="s">
        <v>393</v>
      </c>
      <c r="K112" s="8">
        <v>5</v>
      </c>
      <c r="L112" s="8"/>
      <c r="M112" s="8"/>
      <c r="N112" s="8"/>
      <c r="O112" s="11"/>
    </row>
    <row r="113" spans="1:15">
      <c r="A113" s="7"/>
      <c r="B113" s="8" t="s">
        <v>394</v>
      </c>
      <c r="C113" s="8">
        <v>32</v>
      </c>
      <c r="D113" s="8" t="s">
        <v>395</v>
      </c>
      <c r="E113" s="8">
        <v>30</v>
      </c>
      <c r="F113" s="8" t="s">
        <v>396</v>
      </c>
      <c r="G113" s="8">
        <v>30</v>
      </c>
      <c r="H113" s="8" t="s">
        <v>397</v>
      </c>
      <c r="I113" s="8">
        <v>29</v>
      </c>
      <c r="J113" s="8" t="s">
        <v>398</v>
      </c>
      <c r="K113" s="8">
        <v>1</v>
      </c>
      <c r="L113" s="8" t="s">
        <v>399</v>
      </c>
      <c r="M113" s="8">
        <v>1</v>
      </c>
      <c r="N113" s="8"/>
      <c r="O113" s="11"/>
    </row>
    <row r="114" spans="1:15">
      <c r="A114" s="7"/>
      <c r="B114" s="8" t="s">
        <v>400</v>
      </c>
      <c r="C114" s="8">
        <v>28</v>
      </c>
      <c r="D114" s="8" t="s">
        <v>401</v>
      </c>
      <c r="E114" s="8">
        <v>25</v>
      </c>
      <c r="F114" s="8" t="s">
        <v>402</v>
      </c>
      <c r="G114" s="8">
        <v>29</v>
      </c>
      <c r="H114" s="8" t="s">
        <v>403</v>
      </c>
      <c r="I114" s="8">
        <v>28</v>
      </c>
      <c r="J114" s="8" t="s">
        <v>404</v>
      </c>
      <c r="K114" s="8">
        <v>2</v>
      </c>
      <c r="L114" s="8"/>
      <c r="M114" s="8"/>
      <c r="N114" s="8"/>
      <c r="O114" s="11"/>
    </row>
    <row r="115" spans="1:15">
      <c r="A115" s="7"/>
      <c r="B115" s="8" t="s">
        <v>405</v>
      </c>
      <c r="C115" s="8">
        <v>27</v>
      </c>
      <c r="D115" s="8" t="s">
        <v>406</v>
      </c>
      <c r="E115" s="8">
        <v>17</v>
      </c>
      <c r="F115" s="8"/>
      <c r="G115" s="8"/>
      <c r="H115" s="8"/>
      <c r="I115" s="8"/>
      <c r="J115" s="8"/>
      <c r="K115" s="8"/>
      <c r="L115" s="8"/>
      <c r="M115" s="8"/>
      <c r="N115" s="9" t="s">
        <v>127</v>
      </c>
      <c r="O115" s="12"/>
    </row>
    <row r="116" spans="1:15">
      <c r="A116" s="7"/>
      <c r="B116" s="8" t="s">
        <v>407</v>
      </c>
      <c r="C116" s="8">
        <v>29</v>
      </c>
      <c r="D116" s="8" t="s">
        <v>408</v>
      </c>
      <c r="E116" s="8">
        <v>29</v>
      </c>
      <c r="F116" s="8" t="s">
        <v>409</v>
      </c>
      <c r="G116" s="8">
        <v>29</v>
      </c>
      <c r="H116" s="8" t="s">
        <v>410</v>
      </c>
      <c r="I116" s="8">
        <v>15</v>
      </c>
      <c r="J116" s="8" t="s">
        <v>411</v>
      </c>
      <c r="K116" s="8">
        <v>2</v>
      </c>
      <c r="L116" s="8"/>
      <c r="M116" s="8"/>
      <c r="N116" s="9">
        <f>COUNTA(B105:B116,D105:D116,F105:F116,H105:H116,J105:J116,L105:L116)</f>
        <v>59</v>
      </c>
      <c r="O116" s="12">
        <f>SUBTOTAL(9,C105:C116,E105:E116,G105:G116,I105:I116,K105:K116,M105:M116)</f>
        <v>1284</v>
      </c>
    </row>
    <row r="117" spans="1:15">
      <c r="A117" s="7" t="s">
        <v>130</v>
      </c>
      <c r="B117" s="9">
        <f>COUNTA(B105:B116)</f>
        <v>12</v>
      </c>
      <c r="C117" s="9">
        <f>SUBTOTAL(9,C105:C116)</f>
        <v>382</v>
      </c>
      <c r="D117" s="9">
        <f>COUNTA(D105:D116)</f>
        <v>11</v>
      </c>
      <c r="E117" s="9">
        <f>SUBTOTAL(9,E105:E116)</f>
        <v>317</v>
      </c>
      <c r="F117" s="9">
        <f>COUNTA(F105:F116)</f>
        <v>10</v>
      </c>
      <c r="G117" s="9">
        <f>SUBTOTAL(9,G105:G116)</f>
        <v>285</v>
      </c>
      <c r="H117" s="9">
        <f>COUNTA(H105:H116)</f>
        <v>10</v>
      </c>
      <c r="I117" s="9">
        <f>SUBTOTAL(9,I105:I116)</f>
        <v>270</v>
      </c>
      <c r="J117" s="9">
        <f>COUNTA(J105:J116)</f>
        <v>10</v>
      </c>
      <c r="K117" s="9">
        <f>SUBTOTAL(9,K105:K116)</f>
        <v>24</v>
      </c>
      <c r="L117" s="9">
        <f>COUNTA(L105:L116)</f>
        <v>6</v>
      </c>
      <c r="M117" s="9">
        <f>SUBTOTAL(9,M105:M116)</f>
        <v>6</v>
      </c>
      <c r="N117" s="9">
        <f>B117+D117+F117+H117+J117+L117</f>
        <v>59</v>
      </c>
      <c r="O117" s="12">
        <f>C117+E117+G117+I117+K117+M117</f>
        <v>1284</v>
      </c>
    </row>
    <row r="118" spans="1:15">
      <c r="A118" s="7" t="s">
        <v>412</v>
      </c>
      <c r="B118" s="8" t="s">
        <v>413</v>
      </c>
      <c r="C118" s="8">
        <v>34</v>
      </c>
      <c r="D118" s="8" t="s">
        <v>414</v>
      </c>
      <c r="E118" s="8">
        <v>34</v>
      </c>
      <c r="F118" s="8" t="s">
        <v>415</v>
      </c>
      <c r="G118" s="8">
        <v>26</v>
      </c>
      <c r="H118" s="8" t="s">
        <v>416</v>
      </c>
      <c r="I118" s="8">
        <v>33</v>
      </c>
      <c r="J118" s="8" t="s">
        <v>417</v>
      </c>
      <c r="K118" s="8">
        <v>3</v>
      </c>
      <c r="L118" s="8"/>
      <c r="M118" s="8"/>
      <c r="N118" s="8"/>
      <c r="O118" s="11"/>
    </row>
    <row r="119" spans="1:15">
      <c r="A119" s="7"/>
      <c r="B119" s="8" t="s">
        <v>418</v>
      </c>
      <c r="C119" s="8">
        <v>34</v>
      </c>
      <c r="D119" s="8" t="s">
        <v>419</v>
      </c>
      <c r="E119" s="8">
        <v>33</v>
      </c>
      <c r="F119" s="8" t="s">
        <v>420</v>
      </c>
      <c r="G119" s="8">
        <v>32</v>
      </c>
      <c r="H119" s="8" t="s">
        <v>421</v>
      </c>
      <c r="I119" s="8">
        <v>42</v>
      </c>
      <c r="J119" s="8" t="s">
        <v>422</v>
      </c>
      <c r="K119" s="8">
        <v>6</v>
      </c>
      <c r="L119" s="8" t="s">
        <v>423</v>
      </c>
      <c r="M119" s="8">
        <v>2</v>
      </c>
      <c r="N119" s="8"/>
      <c r="O119" s="11"/>
    </row>
    <row r="120" spans="1:15">
      <c r="A120" s="7"/>
      <c r="B120" s="8" t="s">
        <v>424</v>
      </c>
      <c r="C120" s="8">
        <v>34</v>
      </c>
      <c r="D120" s="8" t="s">
        <v>425</v>
      </c>
      <c r="E120" s="8">
        <v>27</v>
      </c>
      <c r="F120" s="8" t="s">
        <v>426</v>
      </c>
      <c r="G120" s="8">
        <v>34</v>
      </c>
      <c r="H120" s="8" t="s">
        <v>427</v>
      </c>
      <c r="I120" s="8">
        <v>32</v>
      </c>
      <c r="J120" s="8" t="s">
        <v>428</v>
      </c>
      <c r="K120" s="8">
        <v>3</v>
      </c>
      <c r="L120" s="8" t="s">
        <v>429</v>
      </c>
      <c r="M120" s="8">
        <v>2</v>
      </c>
      <c r="N120" s="8"/>
      <c r="O120" s="11"/>
    </row>
    <row r="121" spans="1:15">
      <c r="A121" s="7"/>
      <c r="B121" s="8" t="s">
        <v>430</v>
      </c>
      <c r="C121" s="8">
        <v>30</v>
      </c>
      <c r="D121" s="8" t="s">
        <v>431</v>
      </c>
      <c r="E121" s="8">
        <v>30</v>
      </c>
      <c r="F121" s="8" t="s">
        <v>432</v>
      </c>
      <c r="G121" s="8">
        <v>29</v>
      </c>
      <c r="H121" s="8"/>
      <c r="I121" s="8"/>
      <c r="J121" s="8"/>
      <c r="K121" s="8"/>
      <c r="L121" s="8"/>
      <c r="M121" s="8"/>
      <c r="N121" s="8"/>
      <c r="O121" s="11"/>
    </row>
    <row r="122" spans="1:15">
      <c r="A122" s="7"/>
      <c r="B122" s="8" t="s">
        <v>433</v>
      </c>
      <c r="C122" s="8">
        <v>31</v>
      </c>
      <c r="D122" s="8" t="s">
        <v>434</v>
      </c>
      <c r="E122" s="8">
        <v>35</v>
      </c>
      <c r="F122" s="8" t="s">
        <v>435</v>
      </c>
      <c r="G122" s="8">
        <v>39</v>
      </c>
      <c r="H122" s="8" t="s">
        <v>436</v>
      </c>
      <c r="I122" s="8">
        <v>38</v>
      </c>
      <c r="J122" s="8"/>
      <c r="K122" s="8"/>
      <c r="L122" s="8"/>
      <c r="M122" s="8"/>
      <c r="N122" s="8"/>
      <c r="O122" s="11"/>
    </row>
    <row r="123" spans="1:15">
      <c r="A123" s="7"/>
      <c r="B123" s="8" t="s">
        <v>437</v>
      </c>
      <c r="C123" s="8">
        <v>31</v>
      </c>
      <c r="D123" s="8" t="s">
        <v>438</v>
      </c>
      <c r="E123" s="8">
        <v>33</v>
      </c>
      <c r="F123" s="8" t="s">
        <v>439</v>
      </c>
      <c r="G123" s="8">
        <v>43</v>
      </c>
      <c r="H123" s="8" t="s">
        <v>440</v>
      </c>
      <c r="I123" s="8">
        <v>34</v>
      </c>
      <c r="J123" s="8" t="s">
        <v>441</v>
      </c>
      <c r="K123" s="8">
        <v>3</v>
      </c>
      <c r="L123" s="8"/>
      <c r="M123" s="8"/>
      <c r="N123" s="8"/>
      <c r="O123" s="11"/>
    </row>
    <row r="124" spans="1:15">
      <c r="A124" s="7"/>
      <c r="B124" s="8" t="s">
        <v>442</v>
      </c>
      <c r="C124" s="8">
        <v>31</v>
      </c>
      <c r="D124" s="8" t="s">
        <v>443</v>
      </c>
      <c r="E124" s="8">
        <v>33</v>
      </c>
      <c r="F124" s="8"/>
      <c r="G124" s="8"/>
      <c r="H124" s="8"/>
      <c r="I124" s="8"/>
      <c r="J124" s="8"/>
      <c r="K124" s="8"/>
      <c r="L124" s="8"/>
      <c r="M124" s="8"/>
      <c r="N124" s="8"/>
      <c r="O124" s="11"/>
    </row>
    <row r="125" spans="1:15">
      <c r="A125" s="7"/>
      <c r="B125" s="8" t="s">
        <v>444</v>
      </c>
      <c r="C125" s="8">
        <v>31</v>
      </c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11"/>
    </row>
    <row r="126" spans="1:15">
      <c r="A126" s="7"/>
      <c r="B126" s="8"/>
      <c r="C126" s="8"/>
      <c r="D126" s="8" t="s">
        <v>445</v>
      </c>
      <c r="E126" s="8">
        <v>41</v>
      </c>
      <c r="F126" s="8" t="s">
        <v>446</v>
      </c>
      <c r="G126" s="8">
        <v>40</v>
      </c>
      <c r="H126" s="8" t="s">
        <v>447</v>
      </c>
      <c r="I126" s="8">
        <v>32</v>
      </c>
      <c r="J126" s="8" t="s">
        <v>448</v>
      </c>
      <c r="K126" s="8">
        <v>5</v>
      </c>
      <c r="L126" s="8" t="s">
        <v>449</v>
      </c>
      <c r="M126" s="8">
        <v>1</v>
      </c>
      <c r="N126" s="8"/>
      <c r="O126" s="11"/>
    </row>
    <row r="127" spans="1:15">
      <c r="A127" s="7"/>
      <c r="B127" s="8"/>
      <c r="C127" s="8"/>
      <c r="D127" s="8" t="s">
        <v>450</v>
      </c>
      <c r="E127" s="8">
        <v>40</v>
      </c>
      <c r="F127" s="8" t="s">
        <v>451</v>
      </c>
      <c r="G127" s="8">
        <v>38</v>
      </c>
      <c r="H127" s="8" t="s">
        <v>452</v>
      </c>
      <c r="I127" s="8">
        <v>34</v>
      </c>
      <c r="J127" s="8" t="s">
        <v>453</v>
      </c>
      <c r="K127" s="8">
        <v>4</v>
      </c>
      <c r="L127" s="8"/>
      <c r="M127" s="8"/>
      <c r="N127" s="8"/>
      <c r="O127" s="11"/>
    </row>
    <row r="128" spans="1:15">
      <c r="A128" s="7"/>
      <c r="B128" s="8"/>
      <c r="C128" s="8"/>
      <c r="D128" s="8" t="s">
        <v>454</v>
      </c>
      <c r="E128" s="8">
        <v>32</v>
      </c>
      <c r="F128" s="8" t="s">
        <v>455</v>
      </c>
      <c r="G128" s="8">
        <v>27</v>
      </c>
      <c r="H128" s="8" t="s">
        <v>456</v>
      </c>
      <c r="I128" s="8">
        <v>27</v>
      </c>
      <c r="J128" s="8" t="s">
        <v>457</v>
      </c>
      <c r="K128" s="8">
        <v>1</v>
      </c>
      <c r="L128" s="8" t="s">
        <v>458</v>
      </c>
      <c r="M128" s="8">
        <v>2</v>
      </c>
      <c r="N128" s="8"/>
      <c r="O128" s="11"/>
    </row>
    <row r="129" spans="1:15">
      <c r="A129" s="7"/>
      <c r="B129" s="8"/>
      <c r="C129" s="8"/>
      <c r="D129" s="8" t="s">
        <v>459</v>
      </c>
      <c r="E129" s="8">
        <v>34</v>
      </c>
      <c r="F129" s="8" t="s">
        <v>460</v>
      </c>
      <c r="G129" s="8">
        <v>27</v>
      </c>
      <c r="H129" s="8" t="s">
        <v>461</v>
      </c>
      <c r="I129" s="8">
        <v>23</v>
      </c>
      <c r="J129" s="8"/>
      <c r="K129" s="8"/>
      <c r="L129" s="8"/>
      <c r="M129" s="8"/>
      <c r="N129" s="8"/>
      <c r="O129" s="11"/>
    </row>
    <row r="130" spans="1:15">
      <c r="A130" s="7"/>
      <c r="B130" s="8" t="s">
        <v>462</v>
      </c>
      <c r="C130" s="8">
        <v>34</v>
      </c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11"/>
    </row>
    <row r="131" spans="1:15">
      <c r="A131" s="7"/>
      <c r="B131" s="8" t="s">
        <v>463</v>
      </c>
      <c r="C131" s="8">
        <v>33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11"/>
    </row>
    <row r="132" spans="1:15">
      <c r="A132" s="7"/>
      <c r="B132" s="8" t="s">
        <v>464</v>
      </c>
      <c r="C132" s="8">
        <v>35</v>
      </c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11"/>
    </row>
    <row r="133" spans="1:15">
      <c r="A133" s="7"/>
      <c r="B133" s="8" t="s">
        <v>465</v>
      </c>
      <c r="C133" s="8">
        <v>34</v>
      </c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9" t="s">
        <v>127</v>
      </c>
      <c r="O133" s="12"/>
    </row>
    <row r="134" spans="1:15">
      <c r="A134" s="7"/>
      <c r="B134" s="8" t="s">
        <v>466</v>
      </c>
      <c r="C134" s="8">
        <v>35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9">
        <f>COUNTA(B118:B134,D118:D134,F118:F134,H118:H134,J118:J134,L118:L134)</f>
        <v>54</v>
      </c>
      <c r="O134" s="12">
        <f>SUBTOTAL(9,C118:C134,E118:E134,G118:G134,I118:I134,K118:K134,M118:M134)</f>
        <v>1461</v>
      </c>
    </row>
    <row r="135" spans="1:15">
      <c r="A135" s="7" t="s">
        <v>130</v>
      </c>
      <c r="B135" s="9">
        <f>COUNTA(B118:B134)</f>
        <v>13</v>
      </c>
      <c r="C135" s="9">
        <f>SUBTOTAL(9,C118:C134)</f>
        <v>427</v>
      </c>
      <c r="D135" s="9">
        <f>COUNTA(D118:D134)</f>
        <v>11</v>
      </c>
      <c r="E135" s="9">
        <f>SUBTOTAL(9,E118:E134)</f>
        <v>372</v>
      </c>
      <c r="F135" s="9">
        <f>COUNTA(F118:F134)</f>
        <v>10</v>
      </c>
      <c r="G135" s="9">
        <f>SUBTOTAL(9,G118:G134)</f>
        <v>335</v>
      </c>
      <c r="H135" s="9">
        <f>COUNTA(H118:H134)</f>
        <v>9</v>
      </c>
      <c r="I135" s="9">
        <f>SUBTOTAL(9,I118:I134)</f>
        <v>295</v>
      </c>
      <c r="J135" s="9">
        <f>COUNTA(J118:J134)</f>
        <v>7</v>
      </c>
      <c r="K135" s="9">
        <f>SUBTOTAL(9,K118:K134)</f>
        <v>25</v>
      </c>
      <c r="L135" s="9">
        <f>COUNTA(L118:L134)</f>
        <v>4</v>
      </c>
      <c r="M135" s="9">
        <f>SUBTOTAL(9,M118:M134)</f>
        <v>7</v>
      </c>
      <c r="N135" s="9">
        <f>B135+D135+F135+H135+J135+L135</f>
        <v>54</v>
      </c>
      <c r="O135" s="12">
        <f>C135+E135+G135+I135+K135+M135</f>
        <v>1461</v>
      </c>
    </row>
    <row r="136" spans="1:15">
      <c r="A136" s="7" t="s">
        <v>467</v>
      </c>
      <c r="B136" s="8" t="s">
        <v>468</v>
      </c>
      <c r="C136" s="8">
        <v>26</v>
      </c>
      <c r="D136" s="8" t="s">
        <v>469</v>
      </c>
      <c r="E136" s="8">
        <v>27</v>
      </c>
      <c r="F136" s="8" t="s">
        <v>470</v>
      </c>
      <c r="G136" s="8">
        <v>48</v>
      </c>
      <c r="H136" s="8" t="s">
        <v>471</v>
      </c>
      <c r="I136" s="8">
        <v>47</v>
      </c>
      <c r="J136" s="8"/>
      <c r="K136" s="8"/>
      <c r="L136" s="8"/>
      <c r="M136" s="8"/>
      <c r="N136" s="8"/>
      <c r="O136" s="11"/>
    </row>
    <row r="137" spans="1:15">
      <c r="A137" s="7"/>
      <c r="B137" s="8"/>
      <c r="C137" s="8"/>
      <c r="D137" s="8"/>
      <c r="E137" s="8"/>
      <c r="F137" s="8" t="s">
        <v>472</v>
      </c>
      <c r="G137" s="8">
        <v>40</v>
      </c>
      <c r="H137" s="8" t="s">
        <v>473</v>
      </c>
      <c r="I137" s="8">
        <v>39</v>
      </c>
      <c r="J137" s="8"/>
      <c r="K137" s="8"/>
      <c r="L137" s="8"/>
      <c r="M137" s="8"/>
      <c r="N137" s="8"/>
      <c r="O137" s="11"/>
    </row>
    <row r="138" spans="1:15">
      <c r="A138" s="7"/>
      <c r="B138" s="8"/>
      <c r="C138" s="8"/>
      <c r="D138" s="8" t="s">
        <v>474</v>
      </c>
      <c r="E138" s="8">
        <v>25</v>
      </c>
      <c r="F138" s="8" t="s">
        <v>475</v>
      </c>
      <c r="G138" s="8">
        <v>24</v>
      </c>
      <c r="H138" s="8" t="s">
        <v>476</v>
      </c>
      <c r="I138" s="8">
        <v>28</v>
      </c>
      <c r="J138" s="8" t="s">
        <v>477</v>
      </c>
      <c r="K138" s="8">
        <v>1</v>
      </c>
      <c r="L138" s="8"/>
      <c r="M138" s="8"/>
      <c r="N138" s="8"/>
      <c r="O138" s="11"/>
    </row>
    <row r="139" spans="1:15">
      <c r="A139" s="7"/>
      <c r="B139" s="8"/>
      <c r="C139" s="8"/>
      <c r="D139" s="8"/>
      <c r="E139" s="8"/>
      <c r="F139" s="8" t="s">
        <v>478</v>
      </c>
      <c r="G139" s="8">
        <v>22</v>
      </c>
      <c r="H139" s="8" t="s">
        <v>479</v>
      </c>
      <c r="I139" s="8">
        <v>26</v>
      </c>
      <c r="J139" s="8" t="s">
        <v>480</v>
      </c>
      <c r="K139" s="8">
        <v>1</v>
      </c>
      <c r="L139" s="8"/>
      <c r="M139" s="8"/>
      <c r="N139" s="8"/>
      <c r="O139" s="11"/>
    </row>
    <row r="140" spans="1:15">
      <c r="A140" s="7"/>
      <c r="B140" s="8"/>
      <c r="C140" s="8"/>
      <c r="D140" s="8" t="s">
        <v>481</v>
      </c>
      <c r="E140" s="8">
        <v>22</v>
      </c>
      <c r="F140" s="8" t="s">
        <v>482</v>
      </c>
      <c r="G140" s="8">
        <v>30</v>
      </c>
      <c r="H140" s="8" t="s">
        <v>483</v>
      </c>
      <c r="I140" s="8">
        <v>26</v>
      </c>
      <c r="J140" s="8"/>
      <c r="K140" s="8"/>
      <c r="L140" s="8"/>
      <c r="M140" s="8"/>
      <c r="N140" s="8"/>
      <c r="O140" s="11"/>
    </row>
    <row r="141" spans="1:15">
      <c r="A141" s="7"/>
      <c r="B141" s="8"/>
      <c r="C141" s="8"/>
      <c r="D141" s="8" t="s">
        <v>484</v>
      </c>
      <c r="E141" s="8">
        <v>22</v>
      </c>
      <c r="F141" s="8"/>
      <c r="G141" s="8"/>
      <c r="H141" s="8"/>
      <c r="I141" s="8"/>
      <c r="J141" s="8"/>
      <c r="K141" s="8"/>
      <c r="L141" s="8"/>
      <c r="M141" s="8"/>
      <c r="N141" s="8"/>
      <c r="O141" s="11"/>
    </row>
    <row r="142" spans="1:15">
      <c r="A142" s="7"/>
      <c r="B142" s="8"/>
      <c r="C142" s="8"/>
      <c r="D142" s="8" t="s">
        <v>485</v>
      </c>
      <c r="E142" s="8">
        <v>26</v>
      </c>
      <c r="F142" s="8" t="s">
        <v>486</v>
      </c>
      <c r="G142" s="8">
        <v>24</v>
      </c>
      <c r="H142" s="8" t="s">
        <v>487</v>
      </c>
      <c r="I142" s="8">
        <v>23</v>
      </c>
      <c r="J142" s="8"/>
      <c r="K142" s="8"/>
      <c r="L142" s="8" t="s">
        <v>488</v>
      </c>
      <c r="M142" s="8">
        <v>1</v>
      </c>
      <c r="N142" s="8"/>
      <c r="O142" s="11"/>
    </row>
    <row r="143" spans="1:15">
      <c r="A143" s="7"/>
      <c r="B143" s="8" t="s">
        <v>489</v>
      </c>
      <c r="C143" s="8">
        <v>36</v>
      </c>
      <c r="D143" s="8" t="s">
        <v>490</v>
      </c>
      <c r="E143" s="8">
        <v>26</v>
      </c>
      <c r="F143" s="8" t="s">
        <v>491</v>
      </c>
      <c r="G143" s="8">
        <v>28</v>
      </c>
      <c r="H143" s="8" t="s">
        <v>492</v>
      </c>
      <c r="I143" s="8">
        <v>28</v>
      </c>
      <c r="J143" s="8" t="s">
        <v>493</v>
      </c>
      <c r="K143" s="8">
        <v>2</v>
      </c>
      <c r="L143" s="8"/>
      <c r="M143" s="8"/>
      <c r="N143" s="8"/>
      <c r="O143" s="11"/>
    </row>
    <row r="144" spans="1:15">
      <c r="A144" s="7"/>
      <c r="B144" s="8" t="s">
        <v>494</v>
      </c>
      <c r="C144" s="8">
        <v>35</v>
      </c>
      <c r="D144" s="8" t="s">
        <v>495</v>
      </c>
      <c r="E144" s="8">
        <v>26</v>
      </c>
      <c r="F144" s="8" t="s">
        <v>496</v>
      </c>
      <c r="G144" s="8">
        <v>23</v>
      </c>
      <c r="H144" s="8" t="s">
        <v>497</v>
      </c>
      <c r="I144" s="8">
        <v>24</v>
      </c>
      <c r="J144" s="8" t="s">
        <v>498</v>
      </c>
      <c r="K144" s="8">
        <v>4</v>
      </c>
      <c r="L144" s="8"/>
      <c r="M144" s="8"/>
      <c r="N144" s="8"/>
      <c r="O144" s="11"/>
    </row>
    <row r="145" spans="1:15">
      <c r="A145" s="7"/>
      <c r="B145" s="8" t="s">
        <v>499</v>
      </c>
      <c r="C145" s="8">
        <v>35</v>
      </c>
      <c r="D145" s="8" t="s">
        <v>500</v>
      </c>
      <c r="E145" s="8">
        <v>21</v>
      </c>
      <c r="F145" s="8" t="s">
        <v>501</v>
      </c>
      <c r="G145" s="8">
        <v>26</v>
      </c>
      <c r="H145" s="8" t="s">
        <v>502</v>
      </c>
      <c r="I145" s="8">
        <v>26</v>
      </c>
      <c r="J145" s="8"/>
      <c r="K145" s="8"/>
      <c r="L145" s="8"/>
      <c r="M145" s="8"/>
      <c r="N145" s="8"/>
      <c r="O145" s="11"/>
    </row>
    <row r="146" spans="1:15">
      <c r="A146" s="7"/>
      <c r="B146" s="8"/>
      <c r="C146" s="8"/>
      <c r="D146" s="8" t="s">
        <v>503</v>
      </c>
      <c r="E146" s="8">
        <v>23</v>
      </c>
      <c r="F146" s="8" t="s">
        <v>504</v>
      </c>
      <c r="G146" s="8">
        <v>24</v>
      </c>
      <c r="H146" s="8" t="s">
        <v>505</v>
      </c>
      <c r="I146" s="8">
        <v>23</v>
      </c>
      <c r="J146" s="8"/>
      <c r="K146" s="8"/>
      <c r="L146" s="8"/>
      <c r="M146" s="8"/>
      <c r="N146" s="8"/>
      <c r="O146" s="11"/>
    </row>
    <row r="147" spans="1:15">
      <c r="A147" s="7"/>
      <c r="B147" s="8"/>
      <c r="C147" s="8"/>
      <c r="D147" s="8" t="s">
        <v>506</v>
      </c>
      <c r="E147" s="8">
        <v>23</v>
      </c>
      <c r="F147" s="8" t="s">
        <v>507</v>
      </c>
      <c r="G147" s="8">
        <v>23</v>
      </c>
      <c r="H147" s="8" t="s">
        <v>508</v>
      </c>
      <c r="I147" s="8">
        <v>21</v>
      </c>
      <c r="J147" s="8"/>
      <c r="K147" s="8"/>
      <c r="L147" s="8"/>
      <c r="M147" s="8"/>
      <c r="N147" s="8"/>
      <c r="O147" s="11"/>
    </row>
    <row r="148" spans="1:15">
      <c r="A148" s="7"/>
      <c r="B148" s="8"/>
      <c r="C148" s="8"/>
      <c r="D148" s="8" t="s">
        <v>509</v>
      </c>
      <c r="E148" s="8">
        <v>23</v>
      </c>
      <c r="F148" s="8" t="s">
        <v>510</v>
      </c>
      <c r="G148" s="8">
        <v>25</v>
      </c>
      <c r="H148" s="8" t="s">
        <v>511</v>
      </c>
      <c r="I148" s="8">
        <v>35</v>
      </c>
      <c r="J148" s="8" t="s">
        <v>512</v>
      </c>
      <c r="K148" s="8">
        <v>3</v>
      </c>
      <c r="L148" s="8"/>
      <c r="M148" s="8"/>
      <c r="N148" s="8"/>
      <c r="O148" s="11"/>
    </row>
    <row r="149" spans="1:15">
      <c r="A149" s="7"/>
      <c r="B149" s="8"/>
      <c r="C149" s="8"/>
      <c r="D149" s="8" t="s">
        <v>513</v>
      </c>
      <c r="E149" s="8">
        <v>24</v>
      </c>
      <c r="F149" s="8" t="s">
        <v>514</v>
      </c>
      <c r="G149" s="8">
        <v>24</v>
      </c>
      <c r="H149" s="8" t="s">
        <v>515</v>
      </c>
      <c r="I149" s="8">
        <v>26</v>
      </c>
      <c r="J149" s="8" t="s">
        <v>516</v>
      </c>
      <c r="K149" s="8">
        <v>3</v>
      </c>
      <c r="L149" s="8"/>
      <c r="M149" s="8"/>
      <c r="N149" s="8"/>
      <c r="O149" s="11"/>
    </row>
    <row r="150" spans="1:15">
      <c r="A150" s="7"/>
      <c r="B150" s="8"/>
      <c r="C150" s="8"/>
      <c r="D150" s="8" t="s">
        <v>517</v>
      </c>
      <c r="E150" s="8">
        <v>23</v>
      </c>
      <c r="F150" s="8" t="s">
        <v>518</v>
      </c>
      <c r="G150" s="8">
        <v>24</v>
      </c>
      <c r="H150" s="8"/>
      <c r="I150" s="8"/>
      <c r="J150" s="8"/>
      <c r="K150" s="8"/>
      <c r="L150" s="8"/>
      <c r="M150" s="8"/>
      <c r="N150" s="8"/>
      <c r="O150" s="11"/>
    </row>
    <row r="151" spans="1:15">
      <c r="A151" s="7"/>
      <c r="B151" s="8" t="s">
        <v>519</v>
      </c>
      <c r="C151" s="8">
        <v>31</v>
      </c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11"/>
    </row>
    <row r="152" spans="1:15">
      <c r="A152" s="7"/>
      <c r="B152" s="8" t="s">
        <v>520</v>
      </c>
      <c r="C152" s="8">
        <v>30</v>
      </c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11"/>
    </row>
    <row r="153" spans="1:15">
      <c r="A153" s="7"/>
      <c r="B153" s="8" t="s">
        <v>521</v>
      </c>
      <c r="C153" s="8">
        <v>31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11"/>
    </row>
    <row r="154" spans="1:15">
      <c r="A154" s="7"/>
      <c r="B154" s="8" t="s">
        <v>522</v>
      </c>
      <c r="C154" s="8">
        <v>31</v>
      </c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11"/>
    </row>
    <row r="155" spans="1:15">
      <c r="A155" s="7"/>
      <c r="B155" s="8" t="s">
        <v>523</v>
      </c>
      <c r="C155" s="8">
        <v>29</v>
      </c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9" t="s">
        <v>127</v>
      </c>
      <c r="O155" s="12"/>
    </row>
    <row r="156" spans="1:15">
      <c r="A156" s="7"/>
      <c r="B156" s="8" t="s">
        <v>524</v>
      </c>
      <c r="C156" s="8">
        <v>30</v>
      </c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9">
        <f>COUNTA(B136:B156,D136:D156,F136:F156,H136:H156,J136:J156,L136:L156)</f>
        <v>57</v>
      </c>
      <c r="O156" s="12">
        <f>SUBTOTAL(9,C136:C156,E136:E156,G136:G156,I136:I156,K136:K156,M136:M156)</f>
        <v>1397</v>
      </c>
    </row>
    <row r="157" spans="1:15">
      <c r="A157" s="7" t="s">
        <v>130</v>
      </c>
      <c r="B157" s="9">
        <f>COUNTA(B136:B156)</f>
        <v>10</v>
      </c>
      <c r="C157" s="9">
        <f>SUBTOTAL(9,C136:C156)</f>
        <v>314</v>
      </c>
      <c r="D157" s="9">
        <f>COUNTA(D136:D156)</f>
        <v>13</v>
      </c>
      <c r="E157" s="9">
        <f>SUBTOTAL(9,E136:E156)</f>
        <v>311</v>
      </c>
      <c r="F157" s="9">
        <f>COUNTA(F136:F156)</f>
        <v>14</v>
      </c>
      <c r="G157" s="9">
        <f>SUBTOTAL(9,G136:G156)</f>
        <v>385</v>
      </c>
      <c r="H157" s="9">
        <f>COUNTA(H136:H156)</f>
        <v>13</v>
      </c>
      <c r="I157" s="9">
        <f>SUBTOTAL(9,I136:I156)</f>
        <v>372</v>
      </c>
      <c r="J157" s="9">
        <f>COUNTA(J136:J156)</f>
        <v>6</v>
      </c>
      <c r="K157" s="9">
        <f>SUBTOTAL(9,K136:K156)</f>
        <v>14</v>
      </c>
      <c r="L157" s="9">
        <f>COUNTA(L136:L156)</f>
        <v>1</v>
      </c>
      <c r="M157" s="9">
        <f>SUBTOTAL(9,M136:M156)</f>
        <v>1</v>
      </c>
      <c r="N157" s="9">
        <f>B157+D157+F157+H157+J157+L157</f>
        <v>57</v>
      </c>
      <c r="O157" s="12">
        <f>C157+E157+G157+I157+K157+M157</f>
        <v>1397</v>
      </c>
    </row>
    <row r="158" spans="1:15">
      <c r="A158" s="19" t="s">
        <v>525</v>
      </c>
      <c r="B158" s="8"/>
      <c r="C158" s="8"/>
      <c r="D158" s="8"/>
      <c r="E158" s="8"/>
      <c r="F158" s="8"/>
      <c r="G158" s="8"/>
      <c r="H158" s="8" t="s">
        <v>526</v>
      </c>
      <c r="I158" s="8">
        <v>33</v>
      </c>
      <c r="J158" s="8" t="s">
        <v>527</v>
      </c>
      <c r="K158" s="8">
        <v>4</v>
      </c>
      <c r="L158" s="8" t="s">
        <v>528</v>
      </c>
      <c r="M158" s="8">
        <v>1</v>
      </c>
      <c r="N158" s="8"/>
      <c r="O158" s="11"/>
    </row>
    <row r="159" spans="1:15">
      <c r="A159" s="19"/>
      <c r="B159" s="8" t="s">
        <v>529</v>
      </c>
      <c r="C159" s="8">
        <v>10</v>
      </c>
      <c r="D159" s="8" t="s">
        <v>530</v>
      </c>
      <c r="E159" s="8">
        <v>19</v>
      </c>
      <c r="F159" s="8" t="s">
        <v>531</v>
      </c>
      <c r="G159" s="8">
        <v>29</v>
      </c>
      <c r="H159" s="8" t="s">
        <v>532</v>
      </c>
      <c r="I159" s="8">
        <v>19</v>
      </c>
      <c r="J159" s="8" t="s">
        <v>533</v>
      </c>
      <c r="K159" s="8">
        <v>25</v>
      </c>
      <c r="L159" s="8" t="s">
        <v>534</v>
      </c>
      <c r="M159" s="8">
        <v>14</v>
      </c>
      <c r="N159" s="8"/>
      <c r="O159" s="11"/>
    </row>
    <row r="160" spans="1:15">
      <c r="A160" s="19"/>
      <c r="B160" s="8"/>
      <c r="C160" s="8"/>
      <c r="D160" s="8"/>
      <c r="E160" s="8"/>
      <c r="F160" s="8"/>
      <c r="G160" s="8"/>
      <c r="H160" s="8" t="s">
        <v>535</v>
      </c>
      <c r="I160" s="8">
        <v>20</v>
      </c>
      <c r="J160" s="8" t="s">
        <v>536</v>
      </c>
      <c r="K160" s="8">
        <v>27</v>
      </c>
      <c r="L160" s="8" t="s">
        <v>537</v>
      </c>
      <c r="M160" s="8">
        <v>11</v>
      </c>
      <c r="N160" s="8"/>
      <c r="O160" s="11"/>
    </row>
    <row r="161" spans="1:15">
      <c r="A161" s="19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 t="s">
        <v>538</v>
      </c>
      <c r="M161" s="8">
        <v>12</v>
      </c>
      <c r="N161" s="8"/>
      <c r="O161" s="11"/>
    </row>
    <row r="162" spans="1:15">
      <c r="A162" s="19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 t="s">
        <v>539</v>
      </c>
      <c r="M162" s="8">
        <v>12</v>
      </c>
      <c r="N162" s="8"/>
      <c r="O162" s="11"/>
    </row>
    <row r="163" spans="1:15">
      <c r="A163" s="19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 t="s">
        <v>540</v>
      </c>
      <c r="M163" s="8">
        <v>14</v>
      </c>
      <c r="N163" s="8"/>
      <c r="O163" s="11"/>
    </row>
    <row r="164" spans="1:15">
      <c r="A164" s="19"/>
      <c r="B164" s="8" t="s">
        <v>541</v>
      </c>
      <c r="C164" s="8">
        <v>30</v>
      </c>
      <c r="D164" s="8" t="s">
        <v>542</v>
      </c>
      <c r="E164" s="8">
        <v>28</v>
      </c>
      <c r="F164" s="8" t="s">
        <v>543</v>
      </c>
      <c r="G164" s="8">
        <v>38</v>
      </c>
      <c r="H164" s="8" t="s">
        <v>544</v>
      </c>
      <c r="I164" s="8">
        <v>41</v>
      </c>
      <c r="J164" s="8" t="s">
        <v>545</v>
      </c>
      <c r="K164" s="8">
        <v>3</v>
      </c>
      <c r="L164" s="8" t="s">
        <v>546</v>
      </c>
      <c r="M164" s="8">
        <v>1</v>
      </c>
      <c r="N164" s="8"/>
      <c r="O164" s="11"/>
    </row>
    <row r="165" spans="1:15">
      <c r="A165" s="19"/>
      <c r="B165" s="8" t="s">
        <v>547</v>
      </c>
      <c r="C165" s="8">
        <v>30</v>
      </c>
      <c r="D165" s="8" t="s">
        <v>548</v>
      </c>
      <c r="E165" s="8">
        <v>28</v>
      </c>
      <c r="F165" s="8" t="s">
        <v>549</v>
      </c>
      <c r="G165" s="8">
        <v>37</v>
      </c>
      <c r="H165" s="8" t="s">
        <v>550</v>
      </c>
      <c r="I165" s="8">
        <v>38</v>
      </c>
      <c r="J165" s="8" t="s">
        <v>551</v>
      </c>
      <c r="K165" s="8">
        <v>1</v>
      </c>
      <c r="L165" s="8"/>
      <c r="M165" s="8"/>
      <c r="N165" s="8"/>
      <c r="O165" s="11"/>
    </row>
    <row r="166" spans="1:15">
      <c r="A166" s="19"/>
      <c r="B166" s="8" t="s">
        <v>552</v>
      </c>
      <c r="C166" s="8">
        <v>31</v>
      </c>
      <c r="D166" s="8" t="s">
        <v>553</v>
      </c>
      <c r="E166" s="8">
        <v>27</v>
      </c>
      <c r="F166" s="8" t="s">
        <v>554</v>
      </c>
      <c r="G166" s="8">
        <v>44</v>
      </c>
      <c r="H166" s="8" t="s">
        <v>555</v>
      </c>
      <c r="I166" s="8">
        <v>42</v>
      </c>
      <c r="J166" s="8" t="s">
        <v>556</v>
      </c>
      <c r="K166" s="8">
        <v>2</v>
      </c>
      <c r="L166" s="8" t="s">
        <v>557</v>
      </c>
      <c r="M166" s="8">
        <v>6</v>
      </c>
      <c r="N166" s="8"/>
      <c r="O166" s="11"/>
    </row>
    <row r="167" spans="1:15">
      <c r="A167" s="19"/>
      <c r="B167" s="8"/>
      <c r="C167" s="8"/>
      <c r="D167" s="8" t="s">
        <v>558</v>
      </c>
      <c r="E167" s="8">
        <v>28</v>
      </c>
      <c r="F167" s="8" t="s">
        <v>559</v>
      </c>
      <c r="G167" s="8">
        <v>44</v>
      </c>
      <c r="H167" s="8" t="s">
        <v>560</v>
      </c>
      <c r="I167" s="8">
        <v>45</v>
      </c>
      <c r="J167" s="8" t="s">
        <v>561</v>
      </c>
      <c r="K167" s="8">
        <v>6</v>
      </c>
      <c r="L167" s="8"/>
      <c r="M167" s="8"/>
      <c r="N167" s="8"/>
      <c r="O167" s="11"/>
    </row>
    <row r="168" spans="1:15">
      <c r="A168" s="19"/>
      <c r="B168" s="8" t="s">
        <v>562</v>
      </c>
      <c r="C168" s="8">
        <v>36</v>
      </c>
      <c r="D168" s="8" t="s">
        <v>563</v>
      </c>
      <c r="E168" s="8">
        <v>36</v>
      </c>
      <c r="F168" s="8" t="s">
        <v>564</v>
      </c>
      <c r="G168" s="8">
        <v>33</v>
      </c>
      <c r="H168" s="8" t="s">
        <v>565</v>
      </c>
      <c r="I168" s="8">
        <v>35</v>
      </c>
      <c r="J168" s="8" t="s">
        <v>566</v>
      </c>
      <c r="K168" s="8">
        <v>3</v>
      </c>
      <c r="L168" s="8" t="s">
        <v>567</v>
      </c>
      <c r="M168" s="8">
        <v>2</v>
      </c>
      <c r="N168" s="8"/>
      <c r="O168" s="11"/>
    </row>
    <row r="169" spans="1:15">
      <c r="A169" s="19"/>
      <c r="B169" s="8" t="s">
        <v>568</v>
      </c>
      <c r="C169" s="8">
        <v>37</v>
      </c>
      <c r="D169" s="8" t="s">
        <v>569</v>
      </c>
      <c r="E169" s="8">
        <v>36</v>
      </c>
      <c r="F169" s="8" t="s">
        <v>570</v>
      </c>
      <c r="G169" s="8">
        <v>33</v>
      </c>
      <c r="H169" s="8" t="s">
        <v>571</v>
      </c>
      <c r="I169" s="8">
        <v>37</v>
      </c>
      <c r="J169" s="8" t="s">
        <v>572</v>
      </c>
      <c r="K169" s="8">
        <v>6</v>
      </c>
      <c r="L169" s="8" t="s">
        <v>573</v>
      </c>
      <c r="M169" s="8">
        <v>3</v>
      </c>
      <c r="N169" s="8"/>
      <c r="O169" s="11"/>
    </row>
    <row r="170" spans="1:15">
      <c r="A170" s="19"/>
      <c r="B170" s="8" t="s">
        <v>574</v>
      </c>
      <c r="C170" s="8">
        <v>38</v>
      </c>
      <c r="D170" s="8" t="s">
        <v>575</v>
      </c>
      <c r="E170" s="8">
        <v>34</v>
      </c>
      <c r="F170" s="8" t="s">
        <v>576</v>
      </c>
      <c r="G170" s="8">
        <v>30</v>
      </c>
      <c r="H170" s="8" t="s">
        <v>577</v>
      </c>
      <c r="I170" s="8">
        <v>35</v>
      </c>
      <c r="J170" s="8" t="s">
        <v>578</v>
      </c>
      <c r="K170" s="8">
        <v>4</v>
      </c>
      <c r="L170" s="8" t="s">
        <v>579</v>
      </c>
      <c r="M170" s="8">
        <v>1</v>
      </c>
      <c r="N170" s="8"/>
      <c r="O170" s="11"/>
    </row>
    <row r="171" spans="1:15">
      <c r="A171" s="19"/>
      <c r="B171" s="8" t="s">
        <v>580</v>
      </c>
      <c r="C171" s="8">
        <v>38</v>
      </c>
      <c r="D171" s="8" t="s">
        <v>581</v>
      </c>
      <c r="E171" s="8">
        <v>36</v>
      </c>
      <c r="F171" s="8" t="s">
        <v>582</v>
      </c>
      <c r="G171" s="8">
        <v>33</v>
      </c>
      <c r="H171" s="8" t="s">
        <v>583</v>
      </c>
      <c r="I171" s="8">
        <v>37</v>
      </c>
      <c r="J171" s="8" t="s">
        <v>584</v>
      </c>
      <c r="K171" s="8">
        <v>3</v>
      </c>
      <c r="L171" s="8" t="s">
        <v>585</v>
      </c>
      <c r="M171" s="8">
        <v>2</v>
      </c>
      <c r="N171" s="8"/>
      <c r="O171" s="11"/>
    </row>
    <row r="172" spans="1:15">
      <c r="A172" s="19"/>
      <c r="B172" s="8" t="s">
        <v>586</v>
      </c>
      <c r="C172" s="8">
        <v>37</v>
      </c>
      <c r="D172" s="8" t="s">
        <v>587</v>
      </c>
      <c r="E172" s="8">
        <v>37</v>
      </c>
      <c r="F172" s="8" t="s">
        <v>588</v>
      </c>
      <c r="G172" s="8">
        <v>32</v>
      </c>
      <c r="H172" s="8"/>
      <c r="I172" s="8"/>
      <c r="J172" s="8" t="s">
        <v>589</v>
      </c>
      <c r="K172" s="8">
        <v>4</v>
      </c>
      <c r="L172" s="8"/>
      <c r="M172" s="8"/>
      <c r="N172" s="8"/>
      <c r="O172" s="11"/>
    </row>
    <row r="173" spans="1:15">
      <c r="A173" s="19"/>
      <c r="B173" s="8" t="s">
        <v>590</v>
      </c>
      <c r="C173" s="8">
        <v>36</v>
      </c>
      <c r="D173" s="8" t="s">
        <v>591</v>
      </c>
      <c r="E173" s="8">
        <v>37</v>
      </c>
      <c r="F173" s="8"/>
      <c r="G173" s="8"/>
      <c r="H173" s="8"/>
      <c r="I173" s="8"/>
      <c r="J173" s="8"/>
      <c r="K173" s="8"/>
      <c r="L173" s="8"/>
      <c r="M173" s="8"/>
      <c r="N173" s="8"/>
      <c r="O173" s="11"/>
    </row>
    <row r="174" spans="1:15">
      <c r="A174" s="19"/>
      <c r="B174" s="8" t="s">
        <v>592</v>
      </c>
      <c r="C174" s="8">
        <v>37</v>
      </c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9" t="s">
        <v>127</v>
      </c>
      <c r="O174" s="12"/>
    </row>
    <row r="175" spans="1:15">
      <c r="A175" s="19"/>
      <c r="B175" s="8" t="s">
        <v>593</v>
      </c>
      <c r="C175" s="8">
        <v>35</v>
      </c>
      <c r="D175" s="8" t="s">
        <v>594</v>
      </c>
      <c r="E175" s="8">
        <v>30</v>
      </c>
      <c r="F175" s="8" t="s">
        <v>595</v>
      </c>
      <c r="G175" s="8">
        <v>30</v>
      </c>
      <c r="H175" s="8" t="s">
        <v>596</v>
      </c>
      <c r="I175" s="8">
        <v>29</v>
      </c>
      <c r="J175" s="8"/>
      <c r="K175" s="8"/>
      <c r="L175" s="8"/>
      <c r="M175" s="8"/>
      <c r="N175" s="9">
        <f>COUNTA(B158:B176,D158:D176,F158:F176,H158:H176,J158:J176,L158:L176)</f>
        <v>74</v>
      </c>
      <c r="O175" s="12">
        <f>SUBTOTAL(9,C158:C176,E158:E176,G158:G176,I158:I176,K158:K176,M158:M176)</f>
        <v>1821</v>
      </c>
    </row>
    <row r="176" spans="1:15">
      <c r="A176" s="19"/>
      <c r="B176" s="8"/>
      <c r="C176" s="8"/>
      <c r="D176" s="8" t="s">
        <v>597</v>
      </c>
      <c r="E176" s="8">
        <v>31</v>
      </c>
      <c r="F176" s="8" t="s">
        <v>598</v>
      </c>
      <c r="G176" s="8">
        <v>30</v>
      </c>
      <c r="H176" s="8" t="s">
        <v>599</v>
      </c>
      <c r="I176" s="8">
        <v>28</v>
      </c>
      <c r="J176" s="8"/>
      <c r="K176" s="8"/>
      <c r="L176" s="8"/>
      <c r="M176" s="8"/>
      <c r="N176" s="21" t="s">
        <v>600</v>
      </c>
      <c r="O176" s="22"/>
    </row>
    <row r="177" spans="1:15">
      <c r="A177" s="19"/>
      <c r="B177" s="20"/>
      <c r="C177" s="20"/>
      <c r="D177" s="20"/>
      <c r="E177" s="20"/>
      <c r="F177" s="20" t="s">
        <v>601</v>
      </c>
      <c r="G177" s="20">
        <v>1</v>
      </c>
      <c r="H177" s="20"/>
      <c r="I177" s="20"/>
      <c r="J177" s="20"/>
      <c r="K177" s="20"/>
      <c r="L177" s="20"/>
      <c r="M177" s="20"/>
      <c r="N177" s="21">
        <f>COUNTA(B177:B177,D177:D177,F177:F177,H177:H177,J177:J177,L177:L177)</f>
        <v>1</v>
      </c>
      <c r="O177" s="22">
        <f>SUBTOTAL(9,C177:C177,E177:E177,G177:G177,I177:I177,K177:K177,M177:M177)</f>
        <v>1</v>
      </c>
    </row>
    <row r="178" spans="1:15">
      <c r="A178" s="7" t="s">
        <v>130</v>
      </c>
      <c r="B178" s="9">
        <f>COUNTA(B158:B177)</f>
        <v>12</v>
      </c>
      <c r="C178" s="9">
        <f>SUBTOTAL(9,C158:C177)</f>
        <v>395</v>
      </c>
      <c r="D178" s="9">
        <f>COUNTA(D158:D177)</f>
        <v>13</v>
      </c>
      <c r="E178" s="9">
        <f>SUBTOTAL(9,E158:E177)</f>
        <v>407</v>
      </c>
      <c r="F178" s="9">
        <f>COUNTA(F158:F177)</f>
        <v>13</v>
      </c>
      <c r="G178" s="9">
        <f>SUBTOTAL(9,G158:G177)</f>
        <v>414</v>
      </c>
      <c r="H178" s="9">
        <f>COUNTA(H158:H177)</f>
        <v>13</v>
      </c>
      <c r="I178" s="9">
        <f>SUBTOTAL(9,I158:I177)</f>
        <v>439</v>
      </c>
      <c r="J178" s="9">
        <f>COUNTA(J158:J177)</f>
        <v>12</v>
      </c>
      <c r="K178" s="9">
        <f>SUBTOTAL(9,K158:K177)</f>
        <v>88</v>
      </c>
      <c r="L178" s="9">
        <f>COUNTA(L158:L177)</f>
        <v>12</v>
      </c>
      <c r="M178" s="9">
        <f>SUBTOTAL(9,M158:M177)</f>
        <v>79</v>
      </c>
      <c r="N178" s="9">
        <f>B178+D178+F178+H178+J178+L178</f>
        <v>75</v>
      </c>
      <c r="O178" s="12">
        <f>C178+E178+G178+I178+K178+M178</f>
        <v>1822</v>
      </c>
    </row>
    <row r="179" spans="1:15">
      <c r="A179" s="7" t="s">
        <v>602</v>
      </c>
      <c r="B179" s="8" t="s">
        <v>603</v>
      </c>
      <c r="C179" s="8">
        <v>35</v>
      </c>
      <c r="D179" s="8" t="s">
        <v>604</v>
      </c>
      <c r="E179" s="8">
        <v>25</v>
      </c>
      <c r="F179" s="8" t="s">
        <v>605</v>
      </c>
      <c r="G179" s="8">
        <v>25</v>
      </c>
      <c r="H179" s="8" t="s">
        <v>606</v>
      </c>
      <c r="I179" s="8">
        <v>30</v>
      </c>
      <c r="J179" s="8" t="s">
        <v>607</v>
      </c>
      <c r="K179" s="8">
        <v>2</v>
      </c>
      <c r="L179" s="8" t="s">
        <v>608</v>
      </c>
      <c r="M179" s="8">
        <v>2</v>
      </c>
      <c r="N179" s="8"/>
      <c r="O179" s="11"/>
    </row>
    <row r="180" spans="1:15">
      <c r="A180" s="7"/>
      <c r="B180" s="8" t="s">
        <v>609</v>
      </c>
      <c r="C180" s="8">
        <v>34</v>
      </c>
      <c r="D180" s="8" t="s">
        <v>610</v>
      </c>
      <c r="E180" s="8">
        <v>23</v>
      </c>
      <c r="F180" s="8" t="s">
        <v>611</v>
      </c>
      <c r="G180" s="8">
        <v>21</v>
      </c>
      <c r="H180" s="8" t="s">
        <v>612</v>
      </c>
      <c r="I180" s="8">
        <v>27</v>
      </c>
      <c r="J180" s="8" t="s">
        <v>613</v>
      </c>
      <c r="K180" s="8">
        <v>4</v>
      </c>
      <c r="L180" s="8" t="s">
        <v>614</v>
      </c>
      <c r="M180" s="8">
        <v>4</v>
      </c>
      <c r="N180" s="8"/>
      <c r="O180" s="11"/>
    </row>
    <row r="181" spans="1:15">
      <c r="A181" s="7"/>
      <c r="B181" s="8" t="s">
        <v>615</v>
      </c>
      <c r="C181" s="8">
        <v>35</v>
      </c>
      <c r="D181" s="8" t="s">
        <v>616</v>
      </c>
      <c r="E181" s="8">
        <v>25</v>
      </c>
      <c r="F181" s="8" t="s">
        <v>617</v>
      </c>
      <c r="G181" s="8">
        <v>24</v>
      </c>
      <c r="H181" s="8" t="s">
        <v>618</v>
      </c>
      <c r="I181" s="8">
        <v>30</v>
      </c>
      <c r="J181" s="8" t="s">
        <v>619</v>
      </c>
      <c r="K181" s="8">
        <v>2</v>
      </c>
      <c r="L181" s="8" t="s">
        <v>620</v>
      </c>
      <c r="M181" s="8">
        <v>2</v>
      </c>
      <c r="N181" s="8"/>
      <c r="O181" s="11"/>
    </row>
    <row r="182" spans="1:15">
      <c r="A182" s="7"/>
      <c r="B182" s="8" t="s">
        <v>621</v>
      </c>
      <c r="C182" s="8">
        <v>34</v>
      </c>
      <c r="D182" s="8" t="s">
        <v>622</v>
      </c>
      <c r="E182" s="8">
        <v>28</v>
      </c>
      <c r="F182" s="8" t="s">
        <v>623</v>
      </c>
      <c r="G182" s="8">
        <v>22</v>
      </c>
      <c r="H182" s="8" t="s">
        <v>624</v>
      </c>
      <c r="I182" s="8">
        <v>34</v>
      </c>
      <c r="J182" s="8" t="s">
        <v>625</v>
      </c>
      <c r="K182" s="8">
        <v>2</v>
      </c>
      <c r="L182" s="8"/>
      <c r="M182" s="8"/>
      <c r="N182" s="8"/>
      <c r="O182" s="11"/>
    </row>
    <row r="183" spans="1:15">
      <c r="A183" s="7"/>
      <c r="B183" s="8"/>
      <c r="C183" s="8"/>
      <c r="D183" s="8" t="s">
        <v>626</v>
      </c>
      <c r="E183" s="8">
        <v>25</v>
      </c>
      <c r="F183" s="8" t="s">
        <v>627</v>
      </c>
      <c r="G183" s="8">
        <v>21</v>
      </c>
      <c r="H183" s="8" t="s">
        <v>628</v>
      </c>
      <c r="I183" s="8">
        <v>32</v>
      </c>
      <c r="J183" s="8" t="s">
        <v>629</v>
      </c>
      <c r="K183" s="8">
        <v>2</v>
      </c>
      <c r="L183" s="8"/>
      <c r="M183" s="8"/>
      <c r="N183" s="8"/>
      <c r="O183" s="11"/>
    </row>
    <row r="184" spans="1:15">
      <c r="A184" s="7"/>
      <c r="B184" s="8" t="s">
        <v>630</v>
      </c>
      <c r="C184" s="8">
        <v>25</v>
      </c>
      <c r="D184" s="8" t="s">
        <v>631</v>
      </c>
      <c r="E184" s="8">
        <v>26</v>
      </c>
      <c r="F184" s="8" t="s">
        <v>632</v>
      </c>
      <c r="G184" s="8">
        <v>28</v>
      </c>
      <c r="H184" s="8" t="s">
        <v>633</v>
      </c>
      <c r="I184" s="8">
        <v>27</v>
      </c>
      <c r="J184" s="8" t="s">
        <v>634</v>
      </c>
      <c r="K184" s="8">
        <v>4</v>
      </c>
      <c r="L184" s="8"/>
      <c r="M184" s="8"/>
      <c r="N184" s="8"/>
      <c r="O184" s="11"/>
    </row>
    <row r="185" spans="1:15">
      <c r="A185" s="7"/>
      <c r="B185" s="8" t="s">
        <v>635</v>
      </c>
      <c r="C185" s="8">
        <v>27</v>
      </c>
      <c r="D185" s="8" t="s">
        <v>636</v>
      </c>
      <c r="E185" s="8">
        <v>26</v>
      </c>
      <c r="F185" s="8" t="s">
        <v>637</v>
      </c>
      <c r="G185" s="8">
        <v>30</v>
      </c>
      <c r="H185" s="8" t="s">
        <v>638</v>
      </c>
      <c r="I185" s="8">
        <v>24</v>
      </c>
      <c r="J185" s="8" t="s">
        <v>639</v>
      </c>
      <c r="K185" s="8">
        <v>4</v>
      </c>
      <c r="L185" s="8"/>
      <c r="M185" s="8"/>
      <c r="N185" s="8"/>
      <c r="O185" s="11"/>
    </row>
    <row r="186" spans="1:15">
      <c r="A186" s="7"/>
      <c r="B186" s="8" t="s">
        <v>640</v>
      </c>
      <c r="C186" s="8">
        <v>27</v>
      </c>
      <c r="D186" s="8" t="s">
        <v>641</v>
      </c>
      <c r="E186" s="8">
        <v>25</v>
      </c>
      <c r="F186" s="8" t="s">
        <v>642</v>
      </c>
      <c r="G186" s="8">
        <v>28</v>
      </c>
      <c r="H186" s="8" t="s">
        <v>643</v>
      </c>
      <c r="I186" s="8">
        <v>28</v>
      </c>
      <c r="J186" s="8" t="s">
        <v>644</v>
      </c>
      <c r="K186" s="8">
        <v>3</v>
      </c>
      <c r="L186" s="8"/>
      <c r="M186" s="8"/>
      <c r="N186" s="8"/>
      <c r="O186" s="11"/>
    </row>
    <row r="187" spans="1:15">
      <c r="A187" s="7"/>
      <c r="B187" s="8"/>
      <c r="C187" s="8"/>
      <c r="D187" s="8" t="s">
        <v>645</v>
      </c>
      <c r="E187" s="8">
        <v>23</v>
      </c>
      <c r="F187" s="8" t="s">
        <v>646</v>
      </c>
      <c r="G187" s="8">
        <v>28</v>
      </c>
      <c r="H187" s="8" t="s">
        <v>647</v>
      </c>
      <c r="I187" s="8">
        <v>24</v>
      </c>
      <c r="J187" s="8" t="s">
        <v>648</v>
      </c>
      <c r="K187" s="8">
        <v>3</v>
      </c>
      <c r="L187" s="8" t="s">
        <v>649</v>
      </c>
      <c r="M187" s="8">
        <v>2</v>
      </c>
      <c r="N187" s="8"/>
      <c r="O187" s="11"/>
    </row>
    <row r="188" spans="1:15">
      <c r="A188" s="7"/>
      <c r="B188" s="8"/>
      <c r="C188" s="8"/>
      <c r="D188" s="8"/>
      <c r="E188" s="8"/>
      <c r="F188" s="8" t="s">
        <v>650</v>
      </c>
      <c r="G188" s="8">
        <v>28</v>
      </c>
      <c r="H188" s="8"/>
      <c r="I188" s="8"/>
      <c r="J188" s="8"/>
      <c r="K188" s="8"/>
      <c r="L188" s="8"/>
      <c r="M188" s="8"/>
      <c r="N188" s="8"/>
      <c r="O188" s="11"/>
    </row>
    <row r="189" spans="1:15">
      <c r="A189" s="7"/>
      <c r="B189" s="8" t="s">
        <v>651</v>
      </c>
      <c r="C189" s="8">
        <v>30</v>
      </c>
      <c r="D189" s="8" t="s">
        <v>652</v>
      </c>
      <c r="E189" s="8">
        <v>19</v>
      </c>
      <c r="F189" s="8" t="s">
        <v>653</v>
      </c>
      <c r="G189" s="8">
        <v>28</v>
      </c>
      <c r="H189" s="8" t="s">
        <v>654</v>
      </c>
      <c r="I189" s="8">
        <v>23</v>
      </c>
      <c r="J189" s="8" t="s">
        <v>655</v>
      </c>
      <c r="K189" s="8">
        <v>3</v>
      </c>
      <c r="L189" s="8"/>
      <c r="M189" s="8"/>
      <c r="N189" s="8"/>
      <c r="O189" s="11"/>
    </row>
    <row r="190" spans="1:15">
      <c r="A190" s="7"/>
      <c r="B190" s="8" t="s">
        <v>656</v>
      </c>
      <c r="C190" s="8">
        <v>30</v>
      </c>
      <c r="D190" s="8" t="s">
        <v>657</v>
      </c>
      <c r="E190" s="8">
        <v>28</v>
      </c>
      <c r="F190" s="8" t="s">
        <v>658</v>
      </c>
      <c r="G190" s="8">
        <v>24</v>
      </c>
      <c r="H190" s="8" t="s">
        <v>659</v>
      </c>
      <c r="I190" s="8">
        <v>23</v>
      </c>
      <c r="J190" s="8" t="s">
        <v>660</v>
      </c>
      <c r="K190" s="8">
        <v>1</v>
      </c>
      <c r="L190" s="8" t="s">
        <v>661</v>
      </c>
      <c r="M190" s="8">
        <v>1</v>
      </c>
      <c r="N190" s="8"/>
      <c r="O190" s="11"/>
    </row>
    <row r="191" spans="1:15">
      <c r="A191" s="7"/>
      <c r="B191" s="8" t="s">
        <v>662</v>
      </c>
      <c r="C191" s="8">
        <v>29</v>
      </c>
      <c r="D191" s="8" t="s">
        <v>663</v>
      </c>
      <c r="E191" s="8">
        <v>23</v>
      </c>
      <c r="F191" s="8" t="s">
        <v>664</v>
      </c>
      <c r="G191" s="8">
        <v>29</v>
      </c>
      <c r="H191" s="8" t="s">
        <v>665</v>
      </c>
      <c r="I191" s="8">
        <v>25</v>
      </c>
      <c r="J191" s="8" t="s">
        <v>666</v>
      </c>
      <c r="K191" s="8">
        <v>1</v>
      </c>
      <c r="L191" s="8"/>
      <c r="M191" s="8"/>
      <c r="N191" s="8"/>
      <c r="O191" s="11"/>
    </row>
    <row r="192" spans="1:15">
      <c r="A192" s="7"/>
      <c r="B192" s="8" t="s">
        <v>667</v>
      </c>
      <c r="C192" s="8">
        <v>26</v>
      </c>
      <c r="D192" s="8" t="s">
        <v>668</v>
      </c>
      <c r="E192" s="8">
        <v>35</v>
      </c>
      <c r="F192" s="8" t="s">
        <v>669</v>
      </c>
      <c r="G192" s="8">
        <v>36</v>
      </c>
      <c r="H192" s="8" t="s">
        <v>670</v>
      </c>
      <c r="I192" s="8">
        <v>17</v>
      </c>
      <c r="J192" s="8"/>
      <c r="K192" s="8"/>
      <c r="L192" s="8" t="s">
        <v>671</v>
      </c>
      <c r="M192" s="8">
        <v>1</v>
      </c>
      <c r="N192" s="8"/>
      <c r="O192" s="11"/>
    </row>
    <row r="193" spans="1:15">
      <c r="A193" s="7"/>
      <c r="B193" s="8" t="s">
        <v>672</v>
      </c>
      <c r="C193" s="8">
        <v>20</v>
      </c>
      <c r="D193" s="8" t="s">
        <v>673</v>
      </c>
      <c r="E193" s="8">
        <v>18</v>
      </c>
      <c r="F193" s="8" t="s">
        <v>674</v>
      </c>
      <c r="G193" s="8">
        <v>17</v>
      </c>
      <c r="H193" s="8" t="s">
        <v>675</v>
      </c>
      <c r="I193" s="8">
        <v>18</v>
      </c>
      <c r="J193" s="8"/>
      <c r="K193" s="8"/>
      <c r="L193" s="8"/>
      <c r="M193" s="8"/>
      <c r="N193" s="8"/>
      <c r="O193" s="11"/>
    </row>
    <row r="194" spans="1:15">
      <c r="A194" s="7"/>
      <c r="B194" s="8" t="s">
        <v>676</v>
      </c>
      <c r="C194" s="8">
        <v>31</v>
      </c>
      <c r="D194" s="8" t="s">
        <v>677</v>
      </c>
      <c r="E194" s="8">
        <v>24</v>
      </c>
      <c r="F194" s="8" t="s">
        <v>678</v>
      </c>
      <c r="G194" s="8">
        <v>27</v>
      </c>
      <c r="H194" s="8"/>
      <c r="I194" s="8"/>
      <c r="J194" s="8"/>
      <c r="K194" s="8"/>
      <c r="L194" s="8"/>
      <c r="M194" s="8"/>
      <c r="N194" s="8"/>
      <c r="O194" s="11"/>
    </row>
    <row r="195" spans="1:15">
      <c r="A195" s="7"/>
      <c r="B195" s="8" t="s">
        <v>679</v>
      </c>
      <c r="C195" s="8">
        <v>29</v>
      </c>
      <c r="D195" s="8" t="s">
        <v>680</v>
      </c>
      <c r="E195" s="8">
        <v>23</v>
      </c>
      <c r="F195" s="8" t="s">
        <v>681</v>
      </c>
      <c r="G195" s="8">
        <v>26</v>
      </c>
      <c r="H195" s="8"/>
      <c r="I195" s="8"/>
      <c r="J195" s="8"/>
      <c r="K195" s="8"/>
      <c r="L195" s="8"/>
      <c r="M195" s="8"/>
      <c r="N195" s="9" t="s">
        <v>127</v>
      </c>
      <c r="O195" s="12"/>
    </row>
    <row r="196" spans="1:15">
      <c r="A196" s="7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 t="s">
        <v>682</v>
      </c>
      <c r="M196" s="8">
        <v>1</v>
      </c>
      <c r="N196" s="9">
        <f>COUNTA(B179:B196,D179:D196,F179:F196,H179:H196,J179:J196,L179:L196)</f>
        <v>80</v>
      </c>
      <c r="O196" s="12">
        <f>SUBTOTAL(9,C179:C196,E179:E196,G179:G196,I179:I196,K179:K196,M179:M196)</f>
        <v>1656</v>
      </c>
    </row>
    <row r="197" spans="1:15">
      <c r="A197" s="7" t="s">
        <v>130</v>
      </c>
      <c r="B197" s="9">
        <f>COUNTA(B179:B196)</f>
        <v>14</v>
      </c>
      <c r="C197" s="9">
        <f>SUBTOTAL(9,C179:C196)</f>
        <v>412</v>
      </c>
      <c r="D197" s="9">
        <f>COUNTA(D179:D196)</f>
        <v>16</v>
      </c>
      <c r="E197" s="9">
        <f>SUBTOTAL(9,E179:E196)</f>
        <v>396</v>
      </c>
      <c r="F197" s="9">
        <f>COUNTA(F179:F196)</f>
        <v>17</v>
      </c>
      <c r="G197" s="9">
        <f>SUBTOTAL(9,G179:G196)</f>
        <v>442</v>
      </c>
      <c r="H197" s="9">
        <f>COUNTA(H179:H196)</f>
        <v>14</v>
      </c>
      <c r="I197" s="9">
        <f>SUBTOTAL(9,I179:I196)</f>
        <v>362</v>
      </c>
      <c r="J197" s="9">
        <f>COUNTA(J179:J196)</f>
        <v>12</v>
      </c>
      <c r="K197" s="9">
        <f>SUBTOTAL(9,K179:K196)</f>
        <v>31</v>
      </c>
      <c r="L197" s="9">
        <f>COUNTA(L179:L196)</f>
        <v>7</v>
      </c>
      <c r="M197" s="9">
        <f>SUBTOTAL(9,M179:M196)</f>
        <v>13</v>
      </c>
      <c r="N197" s="9">
        <f>B197+D197+F197+H197+J197+L197</f>
        <v>80</v>
      </c>
      <c r="O197" s="12">
        <f>C197+E197+G197+I197+K197+M197</f>
        <v>1656</v>
      </c>
    </row>
    <row r="198" spans="1:15">
      <c r="A198" s="7" t="s">
        <v>683</v>
      </c>
      <c r="B198" s="8" t="s">
        <v>684</v>
      </c>
      <c r="C198" s="8">
        <v>37</v>
      </c>
      <c r="D198" s="8" t="s">
        <v>685</v>
      </c>
      <c r="E198" s="8">
        <v>36</v>
      </c>
      <c r="F198" s="8" t="s">
        <v>686</v>
      </c>
      <c r="G198" s="8">
        <v>36</v>
      </c>
      <c r="H198" s="8" t="s">
        <v>687</v>
      </c>
      <c r="I198" s="8">
        <v>40</v>
      </c>
      <c r="J198" s="8" t="s">
        <v>688</v>
      </c>
      <c r="K198" s="8">
        <v>2</v>
      </c>
      <c r="L198" s="8" t="s">
        <v>689</v>
      </c>
      <c r="M198" s="8">
        <v>2</v>
      </c>
      <c r="N198" s="8"/>
      <c r="O198" s="11"/>
    </row>
    <row r="199" spans="1:15">
      <c r="A199" s="7"/>
      <c r="B199" s="8" t="s">
        <v>690</v>
      </c>
      <c r="C199" s="8">
        <v>37</v>
      </c>
      <c r="D199" s="8" t="s">
        <v>691</v>
      </c>
      <c r="E199" s="8">
        <v>36</v>
      </c>
      <c r="F199" s="8" t="s">
        <v>692</v>
      </c>
      <c r="G199" s="8">
        <v>36</v>
      </c>
      <c r="H199" s="8" t="s">
        <v>693</v>
      </c>
      <c r="I199" s="8">
        <v>42</v>
      </c>
      <c r="J199" s="8" t="s">
        <v>694</v>
      </c>
      <c r="K199" s="8">
        <v>7</v>
      </c>
      <c r="L199" s="8" t="s">
        <v>695</v>
      </c>
      <c r="M199" s="8">
        <v>3</v>
      </c>
      <c r="N199" s="8"/>
      <c r="O199" s="11"/>
    </row>
    <row r="200" spans="1:15">
      <c r="A200" s="7"/>
      <c r="B200" s="8" t="s">
        <v>696</v>
      </c>
      <c r="C200" s="8">
        <v>35</v>
      </c>
      <c r="D200" s="8" t="s">
        <v>697</v>
      </c>
      <c r="E200" s="8">
        <v>39</v>
      </c>
      <c r="F200" s="8" t="s">
        <v>698</v>
      </c>
      <c r="G200" s="8">
        <v>36</v>
      </c>
      <c r="H200" s="8" t="s">
        <v>699</v>
      </c>
      <c r="I200" s="8">
        <v>43</v>
      </c>
      <c r="J200" s="8" t="s">
        <v>700</v>
      </c>
      <c r="K200" s="8">
        <v>6</v>
      </c>
      <c r="L200" s="8" t="s">
        <v>701</v>
      </c>
      <c r="M200" s="8">
        <v>2</v>
      </c>
      <c r="N200" s="8"/>
      <c r="O200" s="11"/>
    </row>
    <row r="201" spans="1:15">
      <c r="A201" s="7"/>
      <c r="B201" s="8" t="s">
        <v>702</v>
      </c>
      <c r="C201" s="8">
        <v>37</v>
      </c>
      <c r="D201" s="8" t="s">
        <v>703</v>
      </c>
      <c r="E201" s="8">
        <v>36</v>
      </c>
      <c r="F201" s="8" t="s">
        <v>704</v>
      </c>
      <c r="G201" s="8">
        <v>35</v>
      </c>
      <c r="H201" s="8"/>
      <c r="I201" s="8"/>
      <c r="J201" s="8"/>
      <c r="K201" s="8"/>
      <c r="L201" s="8"/>
      <c r="M201" s="8"/>
      <c r="N201" s="8"/>
      <c r="O201" s="11"/>
    </row>
    <row r="202" spans="1:15">
      <c r="A202" s="7"/>
      <c r="B202" s="8" t="s">
        <v>705</v>
      </c>
      <c r="C202" s="8">
        <v>35</v>
      </c>
      <c r="D202" s="8" t="s">
        <v>706</v>
      </c>
      <c r="E202" s="8">
        <v>41</v>
      </c>
      <c r="F202" s="8" t="s">
        <v>707</v>
      </c>
      <c r="G202" s="8">
        <v>35</v>
      </c>
      <c r="H202" s="8" t="s">
        <v>708</v>
      </c>
      <c r="I202" s="8">
        <v>50</v>
      </c>
      <c r="J202" s="8" t="s">
        <v>709</v>
      </c>
      <c r="K202" s="8">
        <v>1</v>
      </c>
      <c r="L202" s="8" t="s">
        <v>710</v>
      </c>
      <c r="M202" s="8">
        <v>4</v>
      </c>
      <c r="N202" s="8"/>
      <c r="O202" s="11"/>
    </row>
    <row r="203" spans="1:15">
      <c r="A203" s="7"/>
      <c r="B203" s="8" t="s">
        <v>711</v>
      </c>
      <c r="C203" s="8">
        <v>34</v>
      </c>
      <c r="D203" s="8" t="s">
        <v>712</v>
      </c>
      <c r="E203" s="8">
        <v>40</v>
      </c>
      <c r="F203" s="8" t="s">
        <v>713</v>
      </c>
      <c r="G203" s="8">
        <v>35</v>
      </c>
      <c r="H203" s="8" t="s">
        <v>714</v>
      </c>
      <c r="I203" s="8">
        <v>49</v>
      </c>
      <c r="J203" s="8" t="s">
        <v>715</v>
      </c>
      <c r="K203" s="8">
        <v>6</v>
      </c>
      <c r="L203" s="8"/>
      <c r="M203" s="8"/>
      <c r="N203" s="8"/>
      <c r="O203" s="11"/>
    </row>
    <row r="204" spans="1:15">
      <c r="A204" s="7"/>
      <c r="B204" s="8" t="s">
        <v>716</v>
      </c>
      <c r="C204" s="8">
        <v>34</v>
      </c>
      <c r="D204" s="8" t="s">
        <v>717</v>
      </c>
      <c r="E204" s="8">
        <v>34</v>
      </c>
      <c r="F204" s="8" t="s">
        <v>718</v>
      </c>
      <c r="G204" s="8">
        <v>35</v>
      </c>
      <c r="H204" s="8"/>
      <c r="I204" s="8"/>
      <c r="J204" s="8"/>
      <c r="K204" s="8"/>
      <c r="L204" s="8"/>
      <c r="M204" s="8"/>
      <c r="N204" s="8"/>
      <c r="O204" s="11"/>
    </row>
    <row r="205" spans="1:15">
      <c r="A205" s="7"/>
      <c r="B205" s="8" t="s">
        <v>719</v>
      </c>
      <c r="C205" s="8">
        <v>33</v>
      </c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11"/>
    </row>
    <row r="206" spans="1:15">
      <c r="A206" s="7"/>
      <c r="B206" s="8" t="s">
        <v>720</v>
      </c>
      <c r="C206" s="8">
        <v>41</v>
      </c>
      <c r="D206" s="8" t="s">
        <v>721</v>
      </c>
      <c r="E206" s="8">
        <v>37</v>
      </c>
      <c r="F206" s="8" t="s">
        <v>722</v>
      </c>
      <c r="G206" s="8">
        <v>38</v>
      </c>
      <c r="H206" s="8" t="s">
        <v>723</v>
      </c>
      <c r="I206" s="8">
        <v>39</v>
      </c>
      <c r="J206" s="8" t="s">
        <v>724</v>
      </c>
      <c r="K206" s="8">
        <v>3</v>
      </c>
      <c r="L206" s="8"/>
      <c r="M206" s="8"/>
      <c r="N206" s="8"/>
      <c r="O206" s="11"/>
    </row>
    <row r="207" spans="1:15">
      <c r="A207" s="7"/>
      <c r="B207" s="8" t="s">
        <v>725</v>
      </c>
      <c r="C207" s="8">
        <v>40</v>
      </c>
      <c r="D207" s="8" t="s">
        <v>726</v>
      </c>
      <c r="E207" s="8">
        <v>35</v>
      </c>
      <c r="F207" s="8" t="s">
        <v>727</v>
      </c>
      <c r="G207" s="8">
        <v>44</v>
      </c>
      <c r="H207" s="8" t="s">
        <v>728</v>
      </c>
      <c r="I207" s="8">
        <v>40</v>
      </c>
      <c r="J207" s="8" t="s">
        <v>729</v>
      </c>
      <c r="K207" s="8">
        <v>2</v>
      </c>
      <c r="L207" s="8" t="s">
        <v>730</v>
      </c>
      <c r="M207" s="8">
        <v>1</v>
      </c>
      <c r="N207" s="8"/>
      <c r="O207" s="11"/>
    </row>
    <row r="208" spans="1:15">
      <c r="A208" s="7"/>
      <c r="B208" s="8" t="s">
        <v>731</v>
      </c>
      <c r="C208" s="8">
        <v>40</v>
      </c>
      <c r="D208" s="8" t="s">
        <v>732</v>
      </c>
      <c r="E208" s="8">
        <v>40</v>
      </c>
      <c r="F208" s="8" t="s">
        <v>733</v>
      </c>
      <c r="G208" s="8">
        <v>43</v>
      </c>
      <c r="H208" s="8" t="s">
        <v>734</v>
      </c>
      <c r="I208" s="8">
        <v>39</v>
      </c>
      <c r="J208" s="8" t="s">
        <v>735</v>
      </c>
      <c r="K208" s="8">
        <v>4</v>
      </c>
      <c r="L208" s="8"/>
      <c r="M208" s="8"/>
      <c r="N208" s="8"/>
      <c r="O208" s="11"/>
    </row>
    <row r="209" spans="1:15">
      <c r="A209" s="7"/>
      <c r="B209" s="8" t="s">
        <v>736</v>
      </c>
      <c r="C209" s="8">
        <v>33</v>
      </c>
      <c r="D209" s="8" t="s">
        <v>737</v>
      </c>
      <c r="E209" s="8">
        <v>31</v>
      </c>
      <c r="F209" s="8" t="s">
        <v>738</v>
      </c>
      <c r="G209" s="8">
        <v>37</v>
      </c>
      <c r="H209" s="8" t="s">
        <v>739</v>
      </c>
      <c r="I209" s="8">
        <v>33</v>
      </c>
      <c r="J209" s="8" t="s">
        <v>740</v>
      </c>
      <c r="K209" s="8">
        <v>1</v>
      </c>
      <c r="L209" s="8"/>
      <c r="M209" s="8"/>
      <c r="N209" s="9" t="s">
        <v>127</v>
      </c>
      <c r="O209" s="12"/>
    </row>
    <row r="210" spans="1:15">
      <c r="A210" s="7"/>
      <c r="B210" s="8" t="s">
        <v>741</v>
      </c>
      <c r="C210" s="8">
        <v>34</v>
      </c>
      <c r="D210" s="8" t="s">
        <v>742</v>
      </c>
      <c r="E210" s="8">
        <v>34</v>
      </c>
      <c r="F210" s="8" t="s">
        <v>743</v>
      </c>
      <c r="G210" s="8">
        <v>35</v>
      </c>
      <c r="H210" s="8" t="s">
        <v>744</v>
      </c>
      <c r="I210" s="8">
        <v>32</v>
      </c>
      <c r="J210" s="8" t="s">
        <v>745</v>
      </c>
      <c r="K210" s="8">
        <v>1</v>
      </c>
      <c r="L210" s="8"/>
      <c r="M210" s="8"/>
      <c r="N210" s="9">
        <f>COUNTA(B198:B210,D198:D210,F198:F210,H198:H210,J198:J210,L198:L210)</f>
        <v>62</v>
      </c>
      <c r="O210" s="12">
        <f>SUBTOTAL(9,C198:C210,E198:E210,G198:G210,I198:I210,K198:K210,M198:M210)</f>
        <v>1806</v>
      </c>
    </row>
    <row r="211" spans="1:15">
      <c r="A211" s="7" t="s">
        <v>130</v>
      </c>
      <c r="B211" s="9">
        <f>COUNTA(B198:B210)</f>
        <v>13</v>
      </c>
      <c r="C211" s="9">
        <f>SUBTOTAL(9,C198:C210)</f>
        <v>470</v>
      </c>
      <c r="D211" s="9">
        <f>COUNTA(D198:D210)</f>
        <v>12</v>
      </c>
      <c r="E211" s="9">
        <f>SUBTOTAL(9,E198:E210)</f>
        <v>439</v>
      </c>
      <c r="F211" s="9">
        <f>COUNTA(F198:F210)</f>
        <v>12</v>
      </c>
      <c r="G211" s="9">
        <f>SUBTOTAL(9,G198:G210)</f>
        <v>445</v>
      </c>
      <c r="H211" s="9">
        <f>COUNTA(H198:H210)</f>
        <v>10</v>
      </c>
      <c r="I211" s="9">
        <f>SUBTOTAL(9,I198:I210)</f>
        <v>407</v>
      </c>
      <c r="J211" s="9">
        <f>COUNTA(J198:J210)</f>
        <v>10</v>
      </c>
      <c r="K211" s="9">
        <f>SUBTOTAL(9,K198:K210)</f>
        <v>33</v>
      </c>
      <c r="L211" s="9">
        <f>COUNTA(L198:L210)</f>
        <v>5</v>
      </c>
      <c r="M211" s="9">
        <f>SUBTOTAL(9,M198:M210)</f>
        <v>12</v>
      </c>
      <c r="N211" s="9">
        <f>B211+D211+F211+H211+J211+L211</f>
        <v>62</v>
      </c>
      <c r="O211" s="12">
        <f>C211+E211+G211+I211+K211+M211</f>
        <v>1806</v>
      </c>
    </row>
    <row r="212" spans="1:15">
      <c r="A212" s="7" t="s">
        <v>746</v>
      </c>
      <c r="B212" s="8" t="s">
        <v>747</v>
      </c>
      <c r="C212" s="8">
        <v>25</v>
      </c>
      <c r="D212" s="8" t="s">
        <v>748</v>
      </c>
      <c r="E212" s="8">
        <v>25</v>
      </c>
      <c r="F212" s="8" t="s">
        <v>749</v>
      </c>
      <c r="G212" s="8">
        <v>26</v>
      </c>
      <c r="H212" s="8" t="s">
        <v>750</v>
      </c>
      <c r="I212" s="8">
        <v>24</v>
      </c>
      <c r="J212" s="8" t="s">
        <v>751</v>
      </c>
      <c r="K212" s="8">
        <v>1</v>
      </c>
      <c r="L212" s="8"/>
      <c r="M212" s="8"/>
      <c r="N212" s="8"/>
      <c r="O212" s="11"/>
    </row>
    <row r="213" spans="1:15">
      <c r="A213" s="7"/>
      <c r="B213" s="8" t="s">
        <v>752</v>
      </c>
      <c r="C213" s="8">
        <v>24</v>
      </c>
      <c r="D213" s="8" t="s">
        <v>753</v>
      </c>
      <c r="E213" s="8">
        <v>23</v>
      </c>
      <c r="F213" s="8" t="s">
        <v>754</v>
      </c>
      <c r="G213" s="8">
        <v>25</v>
      </c>
      <c r="H213" s="8" t="s">
        <v>755</v>
      </c>
      <c r="I213" s="8">
        <v>25</v>
      </c>
      <c r="J213" s="8"/>
      <c r="K213" s="8"/>
      <c r="L213" s="8"/>
      <c r="M213" s="8"/>
      <c r="N213" s="8"/>
      <c r="O213" s="11"/>
    </row>
    <row r="214" spans="1:15">
      <c r="A214" s="7"/>
      <c r="B214" s="8" t="s">
        <v>756</v>
      </c>
      <c r="C214" s="8">
        <v>29</v>
      </c>
      <c r="D214" s="8" t="s">
        <v>757</v>
      </c>
      <c r="E214" s="8">
        <v>30</v>
      </c>
      <c r="F214" s="8" t="s">
        <v>758</v>
      </c>
      <c r="G214" s="8">
        <v>29</v>
      </c>
      <c r="H214" s="8"/>
      <c r="I214" s="8"/>
      <c r="J214" s="8"/>
      <c r="K214" s="8"/>
      <c r="L214" s="8"/>
      <c r="M214" s="8"/>
      <c r="N214" s="9" t="s">
        <v>127</v>
      </c>
      <c r="O214" s="12"/>
    </row>
    <row r="215" spans="1:15">
      <c r="A215" s="7"/>
      <c r="B215" s="8" t="s">
        <v>759</v>
      </c>
      <c r="C215" s="8">
        <v>30</v>
      </c>
      <c r="D215" s="8" t="s">
        <v>760</v>
      </c>
      <c r="E215" s="8">
        <v>28</v>
      </c>
      <c r="F215" s="8" t="s">
        <v>761</v>
      </c>
      <c r="G215" s="8">
        <v>28</v>
      </c>
      <c r="H215" s="8"/>
      <c r="I215" s="8"/>
      <c r="J215" s="8"/>
      <c r="K215" s="8"/>
      <c r="L215" s="8"/>
      <c r="M215" s="8"/>
      <c r="N215" s="9">
        <f>COUNTA(B212:B215,D212:D215,F212:F215,H212:H215,J212:J215,L212:L215)</f>
        <v>15</v>
      </c>
      <c r="O215" s="12">
        <f>SUBTOTAL(9,C212:C215,E212:E215,G212:G215,I212:I215,K212:K215,M212:M215)</f>
        <v>372</v>
      </c>
    </row>
    <row r="216" spans="1:15">
      <c r="A216" s="7" t="s">
        <v>130</v>
      </c>
      <c r="B216" s="9">
        <f>COUNTA(B212:B215)</f>
        <v>4</v>
      </c>
      <c r="C216" s="9">
        <f>SUBTOTAL(9,C212:C215)</f>
        <v>108</v>
      </c>
      <c r="D216" s="9">
        <f>COUNTA(D212:D215)</f>
        <v>4</v>
      </c>
      <c r="E216" s="9">
        <f>SUBTOTAL(9,E212:E215)</f>
        <v>106</v>
      </c>
      <c r="F216" s="9">
        <f>COUNTA(F212:F215)</f>
        <v>4</v>
      </c>
      <c r="G216" s="9">
        <f>SUBTOTAL(9,G212:G215)</f>
        <v>108</v>
      </c>
      <c r="H216" s="9">
        <f>COUNTA(H212:H215)</f>
        <v>2</v>
      </c>
      <c r="I216" s="9">
        <f>SUBTOTAL(9,I212:I215)</f>
        <v>49</v>
      </c>
      <c r="J216" s="9">
        <f>COUNTA(J212:J215)</f>
        <v>1</v>
      </c>
      <c r="K216" s="9">
        <f>SUBTOTAL(9,K212:K215)</f>
        <v>1</v>
      </c>
      <c r="L216" s="9">
        <f>COUNTA(L212:L215)</f>
        <v>0</v>
      </c>
      <c r="M216" s="9">
        <f>SUBTOTAL(9,M212:M215)</f>
        <v>0</v>
      </c>
      <c r="N216" s="9">
        <f>B216+D216+F216+H216+J216+L216</f>
        <v>15</v>
      </c>
      <c r="O216" s="12">
        <f>C216+E216+G216+I216+K216+M216</f>
        <v>372</v>
      </c>
    </row>
    <row r="217" spans="1:15">
      <c r="A217" s="7" t="s">
        <v>762</v>
      </c>
      <c r="B217" s="20" t="s">
        <v>763</v>
      </c>
      <c r="C217" s="20">
        <v>29</v>
      </c>
      <c r="D217" s="20" t="s">
        <v>764</v>
      </c>
      <c r="E217" s="20">
        <v>17</v>
      </c>
      <c r="F217" s="20" t="s">
        <v>765</v>
      </c>
      <c r="G217" s="20">
        <v>15</v>
      </c>
      <c r="H217" s="20" t="s">
        <v>766</v>
      </c>
      <c r="I217" s="20">
        <v>4</v>
      </c>
      <c r="J217" s="20"/>
      <c r="K217" s="20"/>
      <c r="L217" s="20"/>
      <c r="M217" s="20"/>
      <c r="N217" s="8"/>
      <c r="O217" s="11"/>
    </row>
    <row r="218" spans="1:15">
      <c r="A218" s="7"/>
      <c r="B218" s="20"/>
      <c r="C218" s="20"/>
      <c r="D218" s="20"/>
      <c r="E218" s="20"/>
      <c r="F218" s="20" t="s">
        <v>767</v>
      </c>
      <c r="G218" s="20">
        <v>17</v>
      </c>
      <c r="H218" s="20"/>
      <c r="I218" s="20"/>
      <c r="J218" s="20"/>
      <c r="K218" s="20"/>
      <c r="L218" s="20"/>
      <c r="M218" s="20"/>
      <c r="N218" s="8"/>
      <c r="O218" s="11"/>
    </row>
    <row r="219" spans="1:15">
      <c r="A219" s="7"/>
      <c r="B219" s="20" t="s">
        <v>768</v>
      </c>
      <c r="C219" s="20">
        <v>34</v>
      </c>
      <c r="D219" s="20" t="s">
        <v>769</v>
      </c>
      <c r="E219" s="20">
        <v>19</v>
      </c>
      <c r="F219" s="20" t="s">
        <v>770</v>
      </c>
      <c r="G219" s="20">
        <v>4</v>
      </c>
      <c r="H219" s="20" t="s">
        <v>771</v>
      </c>
      <c r="I219" s="20">
        <v>3</v>
      </c>
      <c r="J219" s="20"/>
      <c r="K219" s="20"/>
      <c r="L219" s="20"/>
      <c r="M219" s="20"/>
      <c r="N219" s="8"/>
      <c r="O219" s="11"/>
    </row>
    <row r="220" spans="1:15">
      <c r="A220" s="7"/>
      <c r="B220" s="20"/>
      <c r="C220" s="20"/>
      <c r="D220" s="20" t="s">
        <v>772</v>
      </c>
      <c r="E220" s="20">
        <v>35</v>
      </c>
      <c r="F220" s="20"/>
      <c r="G220" s="20"/>
      <c r="H220" s="20" t="s">
        <v>773</v>
      </c>
      <c r="I220" s="20">
        <v>1</v>
      </c>
      <c r="J220" s="20"/>
      <c r="K220" s="20"/>
      <c r="L220" s="20"/>
      <c r="M220" s="20"/>
      <c r="N220" s="8"/>
      <c r="O220" s="11"/>
    </row>
    <row r="221" spans="1:15">
      <c r="A221" s="7"/>
      <c r="B221" s="20" t="s">
        <v>774</v>
      </c>
      <c r="C221" s="20">
        <v>36</v>
      </c>
      <c r="D221" s="20" t="s">
        <v>775</v>
      </c>
      <c r="E221" s="20">
        <v>36</v>
      </c>
      <c r="F221" s="20" t="s">
        <v>776</v>
      </c>
      <c r="G221" s="20">
        <v>2</v>
      </c>
      <c r="H221" s="20"/>
      <c r="I221" s="20"/>
      <c r="J221" s="20"/>
      <c r="K221" s="20"/>
      <c r="L221" s="20"/>
      <c r="M221" s="20"/>
      <c r="N221" s="8"/>
      <c r="O221" s="11"/>
    </row>
    <row r="222" spans="1:15">
      <c r="A222" s="7"/>
      <c r="B222" s="20" t="s">
        <v>777</v>
      </c>
      <c r="C222" s="20">
        <v>35</v>
      </c>
      <c r="D222" s="20" t="s">
        <v>778</v>
      </c>
      <c r="E222" s="20">
        <v>36</v>
      </c>
      <c r="F222" s="20" t="s">
        <v>779</v>
      </c>
      <c r="G222" s="20">
        <v>1</v>
      </c>
      <c r="H222" s="20"/>
      <c r="I222" s="20"/>
      <c r="J222" s="20"/>
      <c r="K222" s="20"/>
      <c r="L222" s="20"/>
      <c r="M222" s="20"/>
      <c r="N222" s="8"/>
      <c r="O222" s="11"/>
    </row>
    <row r="223" spans="1:15">
      <c r="A223" s="7"/>
      <c r="B223" s="20" t="s">
        <v>780</v>
      </c>
      <c r="C223" s="20">
        <v>37</v>
      </c>
      <c r="D223" s="20" t="s">
        <v>781</v>
      </c>
      <c r="E223" s="20">
        <v>38</v>
      </c>
      <c r="F223" s="20" t="s">
        <v>782</v>
      </c>
      <c r="G223" s="20">
        <v>3</v>
      </c>
      <c r="H223" s="20"/>
      <c r="I223" s="20"/>
      <c r="J223" s="20"/>
      <c r="K223" s="20"/>
      <c r="L223" s="20"/>
      <c r="M223" s="20"/>
      <c r="N223" s="8"/>
      <c r="O223" s="11"/>
    </row>
    <row r="224" spans="1:15">
      <c r="A224" s="7"/>
      <c r="B224" s="20" t="s">
        <v>783</v>
      </c>
      <c r="C224" s="20">
        <v>30</v>
      </c>
      <c r="D224" s="20"/>
      <c r="E224" s="20"/>
      <c r="F224" s="20" t="s">
        <v>784</v>
      </c>
      <c r="G224" s="20">
        <v>19</v>
      </c>
      <c r="H224" s="20"/>
      <c r="I224" s="20"/>
      <c r="J224" s="20"/>
      <c r="K224" s="20"/>
      <c r="L224" s="20"/>
      <c r="M224" s="20"/>
      <c r="N224" s="8"/>
      <c r="O224" s="11"/>
    </row>
    <row r="225" spans="1:15">
      <c r="A225" s="7"/>
      <c r="B225" s="20" t="s">
        <v>785</v>
      </c>
      <c r="C225" s="20">
        <v>32</v>
      </c>
      <c r="D225" s="20" t="s">
        <v>786</v>
      </c>
      <c r="E225" s="20">
        <v>29</v>
      </c>
      <c r="F225" s="20" t="s">
        <v>787</v>
      </c>
      <c r="G225" s="20">
        <v>19</v>
      </c>
      <c r="H225" s="20" t="s">
        <v>788</v>
      </c>
      <c r="I225" s="20">
        <v>1</v>
      </c>
      <c r="J225" s="20"/>
      <c r="K225" s="20"/>
      <c r="L225" s="20"/>
      <c r="M225" s="20"/>
      <c r="N225" s="8"/>
      <c r="O225" s="11"/>
    </row>
    <row r="226" spans="1:15">
      <c r="A226" s="7"/>
      <c r="B226" s="20"/>
      <c r="C226" s="20"/>
      <c r="D226" s="20" t="s">
        <v>789</v>
      </c>
      <c r="E226" s="20">
        <v>17</v>
      </c>
      <c r="F226" s="20" t="s">
        <v>790</v>
      </c>
      <c r="G226" s="20">
        <v>12</v>
      </c>
      <c r="H226" s="20"/>
      <c r="I226" s="20"/>
      <c r="J226" s="20"/>
      <c r="K226" s="20"/>
      <c r="L226" s="20"/>
      <c r="M226" s="20"/>
      <c r="N226" s="8"/>
      <c r="O226" s="11"/>
    </row>
    <row r="227" spans="1:15">
      <c r="A227" s="7"/>
      <c r="B227" s="20" t="s">
        <v>791</v>
      </c>
      <c r="C227" s="20">
        <v>36</v>
      </c>
      <c r="D227" s="20" t="s">
        <v>792</v>
      </c>
      <c r="E227" s="20">
        <v>35</v>
      </c>
      <c r="F227" s="20" t="s">
        <v>793</v>
      </c>
      <c r="G227" s="20">
        <v>29</v>
      </c>
      <c r="H227" s="20" t="s">
        <v>794</v>
      </c>
      <c r="I227" s="20">
        <v>2</v>
      </c>
      <c r="J227" s="20"/>
      <c r="K227" s="20"/>
      <c r="L227" s="20"/>
      <c r="M227" s="20"/>
      <c r="N227" s="21" t="s">
        <v>600</v>
      </c>
      <c r="O227" s="22"/>
    </row>
    <row r="228" spans="1:15">
      <c r="A228" s="7"/>
      <c r="B228" s="20" t="s">
        <v>795</v>
      </c>
      <c r="C228" s="20">
        <v>33</v>
      </c>
      <c r="D228" s="20" t="s">
        <v>796</v>
      </c>
      <c r="E228" s="20">
        <v>31</v>
      </c>
      <c r="F228" s="20" t="s">
        <v>797</v>
      </c>
      <c r="G228" s="20">
        <v>32</v>
      </c>
      <c r="H228" s="20"/>
      <c r="I228" s="20"/>
      <c r="J228" s="20"/>
      <c r="K228" s="20"/>
      <c r="L228" s="20"/>
      <c r="M228" s="20"/>
      <c r="N228" s="21">
        <f>COUNTA(B217:B228,D217:D228,F217:F228,H217:H228,J217:J228,L217:L228)</f>
        <v>35</v>
      </c>
      <c r="O228" s="22">
        <f>SUBTOTAL(9,C217:C228,E217:E228,G217:G228,I217:I228,K217:K228,M217:M228)</f>
        <v>759</v>
      </c>
    </row>
    <row r="229" spans="1:15">
      <c r="A229" s="7"/>
      <c r="B229" s="8" t="s">
        <v>798</v>
      </c>
      <c r="C229" s="8">
        <v>31</v>
      </c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11"/>
    </row>
    <row r="230" spans="1:15">
      <c r="A230" s="7"/>
      <c r="B230" s="8" t="s">
        <v>799</v>
      </c>
      <c r="C230" s="8">
        <v>35</v>
      </c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11"/>
    </row>
    <row r="231" spans="1:15">
      <c r="A231" s="7"/>
      <c r="B231" s="8" t="s">
        <v>800</v>
      </c>
      <c r="C231" s="8">
        <v>33</v>
      </c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11"/>
    </row>
    <row r="232" spans="1:15">
      <c r="A232" s="7"/>
      <c r="B232" s="8" t="s">
        <v>801</v>
      </c>
      <c r="C232" s="8">
        <v>32</v>
      </c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11"/>
    </row>
    <row r="233" spans="1:15">
      <c r="A233" s="7"/>
      <c r="B233" s="8" t="s">
        <v>802</v>
      </c>
      <c r="C233" s="8">
        <v>35</v>
      </c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9" t="s">
        <v>127</v>
      </c>
      <c r="O233" s="12"/>
    </row>
    <row r="234" spans="1:15">
      <c r="A234" s="7"/>
      <c r="B234" s="8" t="s">
        <v>803</v>
      </c>
      <c r="C234" s="8">
        <v>32</v>
      </c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9">
        <f>COUNTA(B229:B234,D229:D234,F229:F234,H229:H234,J229:J234,L229:L234)</f>
        <v>6</v>
      </c>
      <c r="O234" s="12">
        <f>SUBTOTAL(9,C229:C234,E229:E234,G229:G234,I229:I234,K229:K234,M229:M234)</f>
        <v>198</v>
      </c>
    </row>
    <row r="235" spans="1:15">
      <c r="A235" s="7" t="s">
        <v>130</v>
      </c>
      <c r="B235" s="9">
        <f>COUNTA(B217:B234)</f>
        <v>15</v>
      </c>
      <c r="C235" s="9">
        <f>SUBTOTAL(9,C217:C234)</f>
        <v>500</v>
      </c>
      <c r="D235" s="9">
        <f>COUNTA(D217:D234)</f>
        <v>10</v>
      </c>
      <c r="E235" s="9">
        <f>SUBTOTAL(9,E217:E234)</f>
        <v>293</v>
      </c>
      <c r="F235" s="9">
        <f>COUNTA(F217:F234)</f>
        <v>11</v>
      </c>
      <c r="G235" s="9">
        <f>SUBTOTAL(9,G217:G234)</f>
        <v>153</v>
      </c>
      <c r="H235" s="9">
        <f>COUNTA(H217:H234)</f>
        <v>5</v>
      </c>
      <c r="I235" s="9">
        <f>SUBTOTAL(9,I217:I234)</f>
        <v>11</v>
      </c>
      <c r="J235" s="9">
        <f>COUNTA(J217:J234)</f>
        <v>0</v>
      </c>
      <c r="K235" s="9">
        <f>SUBTOTAL(9,K217:K234)</f>
        <v>0</v>
      </c>
      <c r="L235" s="9">
        <f>COUNTA(L217:L234)</f>
        <v>0</v>
      </c>
      <c r="M235" s="9">
        <f>SUBTOTAL(9,M217:M234)</f>
        <v>0</v>
      </c>
      <c r="N235" s="9">
        <f>B235+D235+F235+H235+J235+L235</f>
        <v>41</v>
      </c>
      <c r="O235" s="12">
        <f>C235+E235+G235+I235+K235+M235</f>
        <v>957</v>
      </c>
    </row>
    <row r="236" spans="1:15">
      <c r="A236" s="7" t="s">
        <v>804</v>
      </c>
      <c r="B236" s="8" t="s">
        <v>805</v>
      </c>
      <c r="C236" s="8">
        <v>24</v>
      </c>
      <c r="D236" s="8" t="s">
        <v>806</v>
      </c>
      <c r="E236" s="8">
        <v>22</v>
      </c>
      <c r="F236" s="8" t="s">
        <v>807</v>
      </c>
      <c r="G236" s="8">
        <v>29</v>
      </c>
      <c r="H236" s="8" t="s">
        <v>808</v>
      </c>
      <c r="I236" s="8">
        <v>31</v>
      </c>
      <c r="J236" s="8"/>
      <c r="K236" s="8"/>
      <c r="L236" s="8"/>
      <c r="M236" s="8"/>
      <c r="N236" s="9" t="s">
        <v>127</v>
      </c>
      <c r="O236" s="12"/>
    </row>
    <row r="237" spans="1:15">
      <c r="A237" s="7"/>
      <c r="B237" s="8"/>
      <c r="C237" s="8"/>
      <c r="D237" s="8" t="s">
        <v>809</v>
      </c>
      <c r="E237" s="8">
        <v>19</v>
      </c>
      <c r="F237" s="8" t="s">
        <v>810</v>
      </c>
      <c r="G237" s="8">
        <v>29</v>
      </c>
      <c r="H237" s="8" t="s">
        <v>811</v>
      </c>
      <c r="I237" s="8">
        <v>31</v>
      </c>
      <c r="J237" s="8"/>
      <c r="K237" s="8"/>
      <c r="L237" s="8"/>
      <c r="M237" s="8"/>
      <c r="N237" s="9">
        <f>COUNTA(B236:B237,D236:D237,F236:F237,H236:H237,J236:J237,L236:L237)</f>
        <v>7</v>
      </c>
      <c r="O237" s="12">
        <f>SUBTOTAL(9,C236:C237,E236:E237,G236:G237,I236:I237,K236:K237,M236:M237)</f>
        <v>185</v>
      </c>
    </row>
    <row r="238" spans="1:15">
      <c r="A238" s="7" t="s">
        <v>130</v>
      </c>
      <c r="B238" s="9">
        <f>COUNTA(B236:B237)</f>
        <v>1</v>
      </c>
      <c r="C238" s="9">
        <f>SUBTOTAL(9,C236:C237)</f>
        <v>24</v>
      </c>
      <c r="D238" s="9">
        <f>COUNTA(D236:D237)</f>
        <v>2</v>
      </c>
      <c r="E238" s="9">
        <f>SUBTOTAL(9,E236:E237)</f>
        <v>41</v>
      </c>
      <c r="F238" s="9">
        <f>COUNTA(F236:F237)</f>
        <v>2</v>
      </c>
      <c r="G238" s="9">
        <f>SUBTOTAL(9,G236:G237)</f>
        <v>58</v>
      </c>
      <c r="H238" s="9">
        <f>COUNTA(H236:H237)</f>
        <v>2</v>
      </c>
      <c r="I238" s="9">
        <f>SUBTOTAL(9,I236:I237)</f>
        <v>62</v>
      </c>
      <c r="J238" s="9">
        <f>COUNTA(J236:J237)</f>
        <v>0</v>
      </c>
      <c r="K238" s="9">
        <f>SUBTOTAL(9,K236:K237)</f>
        <v>0</v>
      </c>
      <c r="L238" s="9">
        <f>COUNTA(L236:L237)</f>
        <v>0</v>
      </c>
      <c r="M238" s="9">
        <f>SUBTOTAL(9,M236:M237)</f>
        <v>0</v>
      </c>
      <c r="N238" s="9">
        <f>B238+D238+F238+H238+J238+L238</f>
        <v>7</v>
      </c>
      <c r="O238" s="12">
        <f>C238+E238+G238+I238+K238+M238</f>
        <v>185</v>
      </c>
    </row>
    <row r="239" spans="1:15">
      <c r="A239" s="7" t="s">
        <v>812</v>
      </c>
      <c r="B239" s="8" t="s">
        <v>813</v>
      </c>
      <c r="C239" s="8">
        <v>35</v>
      </c>
      <c r="D239" s="8" t="s">
        <v>814</v>
      </c>
      <c r="E239" s="8">
        <v>35</v>
      </c>
      <c r="F239" s="8" t="s">
        <v>815</v>
      </c>
      <c r="G239" s="8">
        <v>33</v>
      </c>
      <c r="H239" s="8" t="s">
        <v>816</v>
      </c>
      <c r="I239" s="8">
        <v>34</v>
      </c>
      <c r="J239" s="8" t="s">
        <v>817</v>
      </c>
      <c r="K239" s="8">
        <v>3</v>
      </c>
      <c r="L239" s="8" t="s">
        <v>818</v>
      </c>
      <c r="M239" s="8">
        <v>1</v>
      </c>
      <c r="N239" s="8"/>
      <c r="O239" s="11"/>
    </row>
    <row r="240" spans="1:15">
      <c r="A240" s="7"/>
      <c r="B240" s="8" t="s">
        <v>819</v>
      </c>
      <c r="C240" s="8">
        <v>34</v>
      </c>
      <c r="D240" s="8" t="s">
        <v>820</v>
      </c>
      <c r="E240" s="8">
        <v>35</v>
      </c>
      <c r="F240" s="8" t="s">
        <v>821</v>
      </c>
      <c r="G240" s="8">
        <v>34</v>
      </c>
      <c r="H240" s="8" t="s">
        <v>822</v>
      </c>
      <c r="I240" s="8">
        <v>31</v>
      </c>
      <c r="J240" s="8"/>
      <c r="K240" s="8"/>
      <c r="L240" s="8"/>
      <c r="M240" s="8"/>
      <c r="N240" s="8"/>
      <c r="O240" s="11"/>
    </row>
    <row r="241" spans="1:15">
      <c r="A241" s="7"/>
      <c r="B241" s="8" t="s">
        <v>823</v>
      </c>
      <c r="C241" s="8">
        <v>35</v>
      </c>
      <c r="D241" s="8" t="s">
        <v>824</v>
      </c>
      <c r="E241" s="8">
        <v>24</v>
      </c>
      <c r="F241" s="8" t="s">
        <v>825</v>
      </c>
      <c r="G241" s="8">
        <v>35</v>
      </c>
      <c r="H241" s="8" t="s">
        <v>826</v>
      </c>
      <c r="I241" s="8">
        <v>34</v>
      </c>
      <c r="J241" s="8" t="s">
        <v>827</v>
      </c>
      <c r="K241" s="8">
        <v>1</v>
      </c>
      <c r="L241" s="8"/>
      <c r="M241" s="8"/>
      <c r="N241" s="9" t="s">
        <v>127</v>
      </c>
      <c r="O241" s="12"/>
    </row>
    <row r="242" spans="1:15">
      <c r="A242" s="7"/>
      <c r="B242" s="8" t="s">
        <v>828</v>
      </c>
      <c r="C242" s="8">
        <v>35</v>
      </c>
      <c r="D242" s="8" t="s">
        <v>829</v>
      </c>
      <c r="E242" s="8">
        <v>24</v>
      </c>
      <c r="F242" s="8"/>
      <c r="G242" s="8"/>
      <c r="H242" s="8"/>
      <c r="I242" s="8"/>
      <c r="J242" s="8"/>
      <c r="K242" s="8"/>
      <c r="L242" s="8"/>
      <c r="M242" s="8"/>
      <c r="N242" s="9">
        <f>COUNTA(B239:B242,D239:D242,F239:F242,H239:H242,J239:J242,L239:L242)</f>
        <v>17</v>
      </c>
      <c r="O242" s="12">
        <f>SUBTOTAL(9,C239:C242,E239:E242,G239:G242,I239:I242,K239:K242,M239:M242)</f>
        <v>463</v>
      </c>
    </row>
    <row r="243" spans="1:15">
      <c r="A243" s="7" t="s">
        <v>130</v>
      </c>
      <c r="B243" s="9">
        <f>COUNTA(B239:B242)</f>
        <v>4</v>
      </c>
      <c r="C243" s="9">
        <f>SUBTOTAL(9,C239:C242)</f>
        <v>139</v>
      </c>
      <c r="D243" s="9">
        <f>COUNTA(D239:D242)</f>
        <v>4</v>
      </c>
      <c r="E243" s="9">
        <f>SUBTOTAL(9,E239:E242)</f>
        <v>118</v>
      </c>
      <c r="F243" s="9">
        <f>COUNTA(F239:F242)</f>
        <v>3</v>
      </c>
      <c r="G243" s="9">
        <f>SUBTOTAL(9,G239:G242)</f>
        <v>102</v>
      </c>
      <c r="H243" s="9">
        <f>COUNTA(H239:H242)</f>
        <v>3</v>
      </c>
      <c r="I243" s="9">
        <f>SUBTOTAL(9,I239:I242)</f>
        <v>99</v>
      </c>
      <c r="J243" s="9">
        <f>COUNTA(J239:J242)</f>
        <v>2</v>
      </c>
      <c r="K243" s="9">
        <f>SUBTOTAL(9,K239:K242)</f>
        <v>4</v>
      </c>
      <c r="L243" s="9">
        <f>COUNTA(L239:L242)</f>
        <v>1</v>
      </c>
      <c r="M243" s="9">
        <f>SUBTOTAL(9,M239:M242)</f>
        <v>1</v>
      </c>
      <c r="N243" s="9">
        <f>B243+D243+F243+H243+J243+L243</f>
        <v>17</v>
      </c>
      <c r="O243" s="12">
        <f>C243+E243+G243+I243+K243+M243</f>
        <v>463</v>
      </c>
    </row>
    <row r="244" spans="1:15">
      <c r="A244" s="23" t="s">
        <v>2</v>
      </c>
      <c r="B244" s="24">
        <v>2025</v>
      </c>
      <c r="C244" s="24"/>
      <c r="D244" s="24">
        <v>2024</v>
      </c>
      <c r="E244" s="24"/>
      <c r="F244" s="24">
        <v>2023</v>
      </c>
      <c r="G244" s="24"/>
      <c r="H244" s="24">
        <v>2022</v>
      </c>
      <c r="I244" s="24"/>
      <c r="J244" s="24">
        <v>2021</v>
      </c>
      <c r="K244" s="24"/>
      <c r="L244" s="24">
        <v>2020</v>
      </c>
      <c r="M244" s="24"/>
      <c r="N244" s="24" t="s">
        <v>3</v>
      </c>
      <c r="O244" s="25"/>
    </row>
    <row r="245" spans="1:15">
      <c r="A245" s="23" t="s">
        <v>830</v>
      </c>
      <c r="B245" s="24">
        <f>COUNTA(B6:B32,B34:B70,B72:B102,B105:B116,B118:B134,B136:B156,B158:B176,B179:B196,B198:B210,B212:B215,B229:B234,B236:B237,B239:B242)</f>
        <v>148</v>
      </c>
      <c r="C245" s="24">
        <f>SUBTOTAL(9,C6:C32,C34:C70,C72:C102,C105:C116,C118:C134,C136:C156,C158:C176,C179:C196,C198:C210,C212:C215,C229:C234,C236:C237,C239:C242)</f>
        <v>4889</v>
      </c>
      <c r="D245" s="24">
        <f>COUNTA(D6:D32,D34:D70,D72:D102,D105:D116,D118:D134,D136:D156,D158:D176,D179:D196,D198:D210,D212:D215,D229:D234,D236:D237,D239:D242)</f>
        <v>149</v>
      </c>
      <c r="E245" s="24">
        <f>SUBTOTAL(9,E6:E32,E34:E70,E72:E102,E105:E116,E118:E134,E136:E156,E158:E176,E179:E196,E198:E210,E212:E215,E229:E234,E236:E237,E239:E242)</f>
        <v>4472</v>
      </c>
      <c r="F245" s="24">
        <f>COUNTA(F6:F32,F34:F70,F72:F102,F105:F116,F118:F134,F136:F156,F158:F176,F179:F196,F198:F210,F212:F215,F229:F234,F236:F237,F239:F242)</f>
        <v>144</v>
      </c>
      <c r="G245" s="24">
        <f>SUBTOTAL(9,G6:G32,G34:G70,G72:G102,G105:G116,G118:G134,G136:G156,G158:G176,G179:G196,G198:G210,G212:G215,G229:G234,G236:G237,G239:G242)</f>
        <v>4684</v>
      </c>
      <c r="H245" s="24">
        <f>COUNTA(H6:H32,H34:H70,H72:H102,H105:H116,H118:H134,H136:H156,H158:H176,H179:H196,H198:H210,H212:H215,H229:H234,H236:H237,H239:H242)</f>
        <v>133</v>
      </c>
      <c r="I245" s="24">
        <f>SUBTOTAL(9,I6:I32,I34:I70,I72:I102,I105:I116,I118:I134,I136:I156,I158:I176,I179:I196,I198:I210,I212:I215,I229:I234,I236:I237,I239:I242)</f>
        <v>4371</v>
      </c>
      <c r="J245" s="24">
        <f>COUNTA(J6:J32,J34:J70,J72:J102,J105:J116,J118:J134,J136:J156,J158:J176,J179:J196,J198:J210,J212:J215,J229:J234,J236:J237,J239:J242)</f>
        <v>114</v>
      </c>
      <c r="K245" s="24">
        <f>SUBTOTAL(9,K6:K32,K34:K70,K72:K102,K105:K116,K118:K134,K136:K156,K158:K176,K179:K196,K198:K210,K212:K215,K229:K234,K236:K237,K239:K242)</f>
        <v>413</v>
      </c>
      <c r="L245" s="24">
        <f>COUNTA(L6:L32,L34:L70,L72:L102,L105:L116,L118:L134,L136:L156,L158:L176,L179:L196,L198:L210,L212:L215,L229:L234,L236:L237,L239:L242)</f>
        <v>79</v>
      </c>
      <c r="M245" s="24">
        <f>SUBTOTAL(9,M6:M32,M34:M70,M72:M102,M105:M116,M118:M134,M136:M156,M158:M176,M179:M196,M198:M210,M212:M215,M229:M234,M236:M237,M239:M242)</f>
        <v>213</v>
      </c>
      <c r="N245" s="24">
        <f>B245+D245+F245+H245+J245+L245</f>
        <v>767</v>
      </c>
      <c r="O245" s="25">
        <f>C245+E245+G245+I245+K245+M245</f>
        <v>19042</v>
      </c>
    </row>
    <row r="246" spans="1:15">
      <c r="A246" s="23" t="s">
        <v>831</v>
      </c>
      <c r="B246" s="24">
        <f>COUNTA(B177:B177,B217:B228)</f>
        <v>9</v>
      </c>
      <c r="C246" s="24">
        <f>SUBTOTAL(9,C177:C177,C217:C228)</f>
        <v>302</v>
      </c>
      <c r="D246" s="24">
        <f t="shared" ref="D246" si="9">COUNTA(D177:D177,D217:D228)</f>
        <v>10</v>
      </c>
      <c r="E246" s="24">
        <f t="shared" ref="E246" si="10">SUBTOTAL(9,E177:E177,E217:E228)</f>
        <v>293</v>
      </c>
      <c r="F246" s="24">
        <f t="shared" ref="F246" si="11">COUNTA(F177:F177,F217:F228)</f>
        <v>12</v>
      </c>
      <c r="G246" s="24">
        <f t="shared" ref="G246" si="12">SUBTOTAL(9,G177:G177,G217:G228)</f>
        <v>154</v>
      </c>
      <c r="H246" s="24">
        <f t="shared" ref="H246" si="13">COUNTA(H177:H177,H217:H228)</f>
        <v>5</v>
      </c>
      <c r="I246" s="24">
        <f t="shared" ref="I246" si="14">SUBTOTAL(9,I177:I177,I217:I228)</f>
        <v>11</v>
      </c>
      <c r="J246" s="24">
        <f t="shared" ref="J246" si="15">COUNTA(J177:J177,J217:J228)</f>
        <v>0</v>
      </c>
      <c r="K246" s="24">
        <f t="shared" ref="K246" si="16">SUBTOTAL(9,K177:K177,K217:K228)</f>
        <v>0</v>
      </c>
      <c r="L246" s="24">
        <f t="shared" ref="L246" si="17">COUNTA(L177:L177,L217:L228)</f>
        <v>0</v>
      </c>
      <c r="M246" s="24">
        <f t="shared" ref="M246" si="18">SUBTOTAL(9,M177:M177,M217:M228)</f>
        <v>0</v>
      </c>
      <c r="N246" s="24">
        <f>B246+D246+F246+H246+J246+L246</f>
        <v>36</v>
      </c>
      <c r="O246" s="25">
        <f>C246+E246+G246+I246+K246+M246</f>
        <v>760</v>
      </c>
    </row>
    <row r="247" spans="1:15">
      <c r="A247" s="23" t="s">
        <v>832</v>
      </c>
      <c r="B247" s="24">
        <f>COUNTA(B103:B103)</f>
        <v>1</v>
      </c>
      <c r="C247" s="24">
        <f>SUBTOTAL(9,C103:C103)</f>
        <v>56</v>
      </c>
      <c r="D247" s="24">
        <f t="shared" ref="D247" si="19">COUNTA(D103:D103)</f>
        <v>1</v>
      </c>
      <c r="E247" s="24">
        <f t="shared" ref="E247" si="20">SUBTOTAL(9,E103:E103)</f>
        <v>1</v>
      </c>
      <c r="F247" s="24">
        <f t="shared" ref="F247" si="21">COUNTA(F103:F103)</f>
        <v>0</v>
      </c>
      <c r="G247" s="24">
        <f t="shared" ref="G247" si="22">SUBTOTAL(9,G103:G103)</f>
        <v>0</v>
      </c>
      <c r="H247" s="24">
        <f t="shared" ref="H247" si="23">COUNTA(H103:H103)</f>
        <v>0</v>
      </c>
      <c r="I247" s="24">
        <f t="shared" ref="I247" si="24">SUBTOTAL(9,I103:I103)</f>
        <v>0</v>
      </c>
      <c r="J247" s="24">
        <f t="shared" ref="J247" si="25">COUNTA(J103:J103)</f>
        <v>0</v>
      </c>
      <c r="K247" s="24">
        <f t="shared" ref="K247" si="26">SUBTOTAL(9,K103:K103)</f>
        <v>0</v>
      </c>
      <c r="L247" s="24">
        <f t="shared" ref="L247" si="27">COUNTA(L103:L103)</f>
        <v>0</v>
      </c>
      <c r="M247" s="24">
        <f t="shared" ref="M247" si="28">SUBTOTAL(9,M103:M103)</f>
        <v>0</v>
      </c>
      <c r="N247" s="24">
        <f>B247+D247+F247+H247+J247+L247</f>
        <v>2</v>
      </c>
      <c r="O247" s="25">
        <f t="shared" ref="O247" si="29">C247+E247+G247+I247+K247+M247</f>
        <v>57</v>
      </c>
    </row>
    <row r="248" spans="1:15">
      <c r="A248" s="23" t="s">
        <v>833</v>
      </c>
      <c r="B248" s="24">
        <f>SUM(B245:B247)</f>
        <v>158</v>
      </c>
      <c r="C248" s="24">
        <f>SUM(C245:C247)</f>
        <v>5247</v>
      </c>
      <c r="D248" s="24">
        <f t="shared" ref="D248:O248" si="30">SUM(D245:D247)</f>
        <v>160</v>
      </c>
      <c r="E248" s="24">
        <f t="shared" si="30"/>
        <v>4766</v>
      </c>
      <c r="F248" s="24">
        <f t="shared" si="30"/>
        <v>156</v>
      </c>
      <c r="G248" s="24">
        <f t="shared" si="30"/>
        <v>4838</v>
      </c>
      <c r="H248" s="24">
        <f t="shared" si="30"/>
        <v>138</v>
      </c>
      <c r="I248" s="24">
        <f t="shared" si="30"/>
        <v>4382</v>
      </c>
      <c r="J248" s="24">
        <f t="shared" si="30"/>
        <v>114</v>
      </c>
      <c r="K248" s="24">
        <f t="shared" si="30"/>
        <v>413</v>
      </c>
      <c r="L248" s="24">
        <f t="shared" si="30"/>
        <v>79</v>
      </c>
      <c r="M248" s="24">
        <f t="shared" si="30"/>
        <v>213</v>
      </c>
      <c r="N248" s="24">
        <f t="shared" si="30"/>
        <v>805</v>
      </c>
      <c r="O248" s="25">
        <f t="shared" si="30"/>
        <v>19859</v>
      </c>
    </row>
  </sheetData>
  <sheetProtection sheet="1" autoFilter="0" objects="1" scenarios="1"/>
  <autoFilter xmlns:etc="http://www.wps.cn/officeDocument/2017/etCustomData" ref="A5:P248" etc:filterBottomFollowUsedRange="0">
    <extLst/>
  </autoFilter>
  <mergeCells count="59">
    <mergeCell ref="A1:O1"/>
    <mergeCell ref="A2:O2"/>
    <mergeCell ref="A3:O3"/>
    <mergeCell ref="B4:C4"/>
    <mergeCell ref="D4:E4"/>
    <mergeCell ref="F4:G4"/>
    <mergeCell ref="H4:I4"/>
    <mergeCell ref="J4:K4"/>
    <mergeCell ref="L4:M4"/>
    <mergeCell ref="N4:O4"/>
    <mergeCell ref="N31:O31"/>
    <mergeCell ref="N69:O69"/>
    <mergeCell ref="N100:O100"/>
    <mergeCell ref="N102:O102"/>
    <mergeCell ref="N115:O115"/>
    <mergeCell ref="N133:O133"/>
    <mergeCell ref="N155:O155"/>
    <mergeCell ref="N174:O174"/>
    <mergeCell ref="N176:O176"/>
    <mergeCell ref="N195:O195"/>
    <mergeCell ref="N209:O209"/>
    <mergeCell ref="N214:O214"/>
    <mergeCell ref="N227:O227"/>
    <mergeCell ref="N233:O233"/>
    <mergeCell ref="N236:O236"/>
    <mergeCell ref="N241:O241"/>
    <mergeCell ref="B244:C244"/>
    <mergeCell ref="D244:E244"/>
    <mergeCell ref="F244:G244"/>
    <mergeCell ref="H244:I244"/>
    <mergeCell ref="J244:K244"/>
    <mergeCell ref="L244:M244"/>
    <mergeCell ref="N244:O244"/>
    <mergeCell ref="A6:A32"/>
    <mergeCell ref="A34:A70"/>
    <mergeCell ref="A72:A103"/>
    <mergeCell ref="A105:A116"/>
    <mergeCell ref="A118:A134"/>
    <mergeCell ref="A136:A156"/>
    <mergeCell ref="A158:A177"/>
    <mergeCell ref="A179:A196"/>
    <mergeCell ref="A198:A210"/>
    <mergeCell ref="A212:A215"/>
    <mergeCell ref="A217:A234"/>
    <mergeCell ref="A236:A237"/>
    <mergeCell ref="A239:A242"/>
    <mergeCell ref="N72:O99"/>
    <mergeCell ref="N105:O114"/>
    <mergeCell ref="N6:O30"/>
    <mergeCell ref="N34:O68"/>
    <mergeCell ref="N158:O173"/>
    <mergeCell ref="N217:O226"/>
    <mergeCell ref="N229:O232"/>
    <mergeCell ref="N239:O240"/>
    <mergeCell ref="N179:O194"/>
    <mergeCell ref="N198:O208"/>
    <mergeCell ref="N212:O213"/>
    <mergeCell ref="N118:O132"/>
    <mergeCell ref="N136:O154"/>
  </mergeCells>
  <printOptions horizontalCentered="1"/>
  <pageMargins left="0" right="0" top="0" bottom="0" header="0" footer="0"/>
  <pageSetup paperSize="9" scale="102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20250919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满天星</cp:lastModifiedBy>
  <dcterms:created xsi:type="dcterms:W3CDTF">2023-10-24T06:34:00Z</dcterms:created>
  <cp:lastPrinted>2025-10-19T10:34:00Z</cp:lastPrinted>
  <dcterms:modified xsi:type="dcterms:W3CDTF">2025-10-20T02:45:07Z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633773B9880B4E97B68E247475590C92_13</vt:lpwstr>
  </property>
  <property fmtid="{D5CDD505-2E9C-101B-9397-08002B2CF9AE}" pid="3" name="KSOProductBuildVer">
    <vt:lpwstr>2052-12.1.0.22529</vt:lpwstr>
  </property>
</Properties>
</file>